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ÍNDICE" sheetId="1" r:id="rId1"/>
    <sheet name="Estudiantes extr. 2017-18" sheetId="2" r:id="rId2"/>
    <sheet name="Extr. Grado 2017-18" sheetId="3" r:id="rId3"/>
    <sheet name="Extr. 3 Ciclo 2017-18" sheetId="4" r:id="rId4"/>
  </sheets>
  <definedNames/>
  <calcPr fullCalcOnLoad="1"/>
</workbook>
</file>

<file path=xl/sharedStrings.xml><?xml version="1.0" encoding="utf-8"?>
<sst xmlns="http://schemas.openxmlformats.org/spreadsheetml/2006/main" count="419" uniqueCount="354">
  <si>
    <t>AFGANISTÁN</t>
  </si>
  <si>
    <t>ALBANIA</t>
  </si>
  <si>
    <t>ALEMANIA</t>
  </si>
  <si>
    <t>ANDORRA</t>
  </si>
  <si>
    <t>ANGOLA</t>
  </si>
  <si>
    <t>ARABIA SAUDÍ</t>
  </si>
  <si>
    <t>ARGELIA</t>
  </si>
  <si>
    <t>ARGENTINA</t>
  </si>
  <si>
    <t>ARMENIA</t>
  </si>
  <si>
    <t>AUSTRALIA</t>
  </si>
  <si>
    <t>AUSTRIA</t>
  </si>
  <si>
    <t>AZERBAIYÁN</t>
  </si>
  <si>
    <t>BÉLGICA</t>
  </si>
  <si>
    <t>BENGALA</t>
  </si>
  <si>
    <t>BIELORRUSIA</t>
  </si>
  <si>
    <t>BOLIVIA</t>
  </si>
  <si>
    <t>BOSNIA</t>
  </si>
  <si>
    <t xml:space="preserve">BRASIL  </t>
  </si>
  <si>
    <t>BULGARIA</t>
  </si>
  <si>
    <t>CABO VERDE</t>
  </si>
  <si>
    <t>CAMERÚN</t>
  </si>
  <si>
    <t>CANADÁ</t>
  </si>
  <si>
    <t>CHILE</t>
  </si>
  <si>
    <t>CHINA</t>
  </si>
  <si>
    <t>CHIPRE</t>
  </si>
  <si>
    <t>COLOMBIA</t>
  </si>
  <si>
    <t>CONGO</t>
  </si>
  <si>
    <t>COREA DEL NORTE</t>
  </si>
  <si>
    <t>COREA DEL SUR</t>
  </si>
  <si>
    <t>COSTA RICA</t>
  </si>
  <si>
    <t xml:space="preserve">CROACIA </t>
  </si>
  <si>
    <t xml:space="preserve">CUBA </t>
  </si>
  <si>
    <t>DINAMARCA</t>
  </si>
  <si>
    <t>DOMINICA</t>
  </si>
  <si>
    <t>ECUADOR</t>
  </si>
  <si>
    <t>EGIPTO</t>
  </si>
  <si>
    <t>EL SALVADOR</t>
  </si>
  <si>
    <t>EMIRATOS ÁRABES UNIDOS</t>
  </si>
  <si>
    <t>ESLOVAQUIA</t>
  </si>
  <si>
    <t>ESLOVENIA</t>
  </si>
  <si>
    <t>ESTADOS UNIDOS</t>
  </si>
  <si>
    <t>ESTONIA</t>
  </si>
  <si>
    <t>ETIOPÍA</t>
  </si>
  <si>
    <t>FILIPINAS</t>
  </si>
  <si>
    <t>FINLANDIA</t>
  </si>
  <si>
    <t>FRANCIA</t>
  </si>
  <si>
    <t>GEORGIA</t>
  </si>
  <si>
    <t>GHANA</t>
  </si>
  <si>
    <t>GRAN BRETAÑA</t>
  </si>
  <si>
    <t>GRECIA</t>
  </si>
  <si>
    <t>GUATEMALA</t>
  </si>
  <si>
    <t>GUINEA</t>
  </si>
  <si>
    <t>HAITÍ</t>
  </si>
  <si>
    <t>HOLANDA</t>
  </si>
  <si>
    <t>HONDURAS</t>
  </si>
  <si>
    <t>HONG KONG</t>
  </si>
  <si>
    <t>HUNGRÍA</t>
  </si>
  <si>
    <t>INDIA</t>
  </si>
  <si>
    <t>INDONESIA</t>
  </si>
  <si>
    <t>IRÁN</t>
  </si>
  <si>
    <t>IRAQ</t>
  </si>
  <si>
    <t>IRLANDA</t>
  </si>
  <si>
    <t>ISLANDIA</t>
  </si>
  <si>
    <t>ISLAS TURCAS Y CAICOS</t>
  </si>
  <si>
    <t>ISLAS VÍRGENES</t>
  </si>
  <si>
    <t>ISRAEL</t>
  </si>
  <si>
    <t>ITALIA</t>
  </si>
  <si>
    <t>JAPÓN</t>
  </si>
  <si>
    <t>JORDANIA</t>
  </si>
  <si>
    <t>KAZAJISTÁN</t>
  </si>
  <si>
    <t>KIRGUISTÁN</t>
  </si>
  <si>
    <t>KUWAIT</t>
  </si>
  <si>
    <t xml:space="preserve">LETONIA </t>
  </si>
  <si>
    <t>LÍBANO</t>
  </si>
  <si>
    <t>LIBIA</t>
  </si>
  <si>
    <t>LITUANIA</t>
  </si>
  <si>
    <t>LUXEMBURGO</t>
  </si>
  <si>
    <t>MACEDONIA</t>
  </si>
  <si>
    <t>MARRUECOS</t>
  </si>
  <si>
    <t>MÉXICO</t>
  </si>
  <si>
    <t>MOLDAVIA</t>
  </si>
  <si>
    <t>MOZAMBIQUE</t>
  </si>
  <si>
    <t>NEPAL</t>
  </si>
  <si>
    <t>NICARAGUA</t>
  </si>
  <si>
    <t>NIGERIA</t>
  </si>
  <si>
    <t>NORUEGA</t>
  </si>
  <si>
    <t>NUEVA ZELANDA</t>
  </si>
  <si>
    <t>PALESTINA</t>
  </si>
  <si>
    <t>PANAMÁ</t>
  </si>
  <si>
    <t>PARAGUAY</t>
  </si>
  <si>
    <t>PERÚ</t>
  </si>
  <si>
    <t>POLONIA</t>
  </si>
  <si>
    <t>PORTUGAL</t>
  </si>
  <si>
    <t>PUERTO RICO</t>
  </si>
  <si>
    <t>QATAR</t>
  </si>
  <si>
    <t>REPÚBLICA CHECA</t>
  </si>
  <si>
    <t>REPÚBLICA DEMOCRÁTICA DEL CONGO</t>
  </si>
  <si>
    <t>REPÚBLICA DOMINICANA</t>
  </si>
  <si>
    <t>RUANDA</t>
  </si>
  <si>
    <t>RUMANÍA</t>
  </si>
  <si>
    <t>RUSIA</t>
  </si>
  <si>
    <t>SAN PEDRO Y MIQUELÓN</t>
  </si>
  <si>
    <t xml:space="preserve">SENEGAL </t>
  </si>
  <si>
    <t>SERBIA</t>
  </si>
  <si>
    <t>SINGAPUR</t>
  </si>
  <si>
    <t>SIRIA</t>
  </si>
  <si>
    <t>SUDÁFRICA</t>
  </si>
  <si>
    <t>SUECIA</t>
  </si>
  <si>
    <t>SUIZA</t>
  </si>
  <si>
    <t>TAILANDIA</t>
  </si>
  <si>
    <t>TAIWAN</t>
  </si>
  <si>
    <t>TANZANIA</t>
  </si>
  <si>
    <t>TAYIKISTÁN</t>
  </si>
  <si>
    <t>TOGO</t>
  </si>
  <si>
    <t>TÚNEZ</t>
  </si>
  <si>
    <t>TURQUÍA</t>
  </si>
  <si>
    <t>UCRANIA</t>
  </si>
  <si>
    <t>URUGUAY</t>
  </si>
  <si>
    <t>VENEZUELA</t>
  </si>
  <si>
    <t>VIETNAM</t>
  </si>
  <si>
    <t>PAIS</t>
  </si>
  <si>
    <t>GRADO</t>
  </si>
  <si>
    <t>TOTAL</t>
  </si>
  <si>
    <t>MUJERES</t>
  </si>
  <si>
    <t>POSGRADO</t>
  </si>
  <si>
    <t>PROGRAMAS INTERNACIONALES</t>
  </si>
  <si>
    <t>TOTAL UAM</t>
  </si>
  <si>
    <t>Fecha de última actualización: 17 de septiembre de 2018; Fuente: SIGMA</t>
  </si>
  <si>
    <t>4.4.1. Origen de los estudiantes: distribución de los estudiantes extranjeros por nacionalidad, ciclo y sexo (2017/2018)</t>
  </si>
  <si>
    <t>CENTRO Y SUR DE AMÉRICA</t>
  </si>
  <si>
    <t>NORTE DE ÁFRICA</t>
  </si>
  <si>
    <t>NORTE DE AMÉRICA</t>
  </si>
  <si>
    <t>PRÓXIMO Y MEDIO ORIENTE</t>
  </si>
  <si>
    <t>RESTO DE ÁFRICA</t>
  </si>
  <si>
    <t>RESTO DE ASIA</t>
  </si>
  <si>
    <t>RESTO DE EUROPA</t>
  </si>
  <si>
    <t>UE</t>
  </si>
  <si>
    <t>Graduado/a en Historia y Ciencias de la Música</t>
  </si>
  <si>
    <t>Graduado/a en Traducción e interpretación</t>
  </si>
  <si>
    <t>Graduado/a en Lenguas modernas, cultura y comunicación</t>
  </si>
  <si>
    <t>Graduado/a en Estudios Hispánicos: lengua española y sus literaturas</t>
  </si>
  <si>
    <t>Graduado/a en Estudios Ingleses</t>
  </si>
  <si>
    <t>Graduado/a en Ciencias y Lenguas de la Antigüedad</t>
  </si>
  <si>
    <t>Graduado/a en estudios de Asia y África: Árabe, Chino y Japonés</t>
  </si>
  <si>
    <t>Graduado/a en Filosofía</t>
  </si>
  <si>
    <t>Graduado/a en Antropología Social y Cultural</t>
  </si>
  <si>
    <t>Graduado/a en Historia (2014)</t>
  </si>
  <si>
    <t>Graduado/a en Estudios Internacionales</t>
  </si>
  <si>
    <t>Graduado/a en Geografía y Ordenación del Territorio</t>
  </si>
  <si>
    <t>Graduado/a en Historia del Arte</t>
  </si>
  <si>
    <t>Graduado/a en Historia y Ciencias de la Música y Tecnología Musical</t>
  </si>
  <si>
    <t>Graduado/a en Ciencia Política y Administración Pública</t>
  </si>
  <si>
    <t>Graduado/a en Derecho</t>
  </si>
  <si>
    <t>Graduado/a en Derecho y en Ciencia Política y Administración Pública</t>
  </si>
  <si>
    <t>Graduado/a en Derecho y en Administración y Dirección de Empresas</t>
  </si>
  <si>
    <t>Graduado/a en Derecho (2016)</t>
  </si>
  <si>
    <t>Graduado/a en Derecho y en Administración y Dirección de Empresas (2016)</t>
  </si>
  <si>
    <t>Graduado/a en Derecho y en Ciencia Política y Administración Pública (2016)</t>
  </si>
  <si>
    <t>Graduado/a en Administración y Dirección de Empresas</t>
  </si>
  <si>
    <t>Graduado/a en Economía</t>
  </si>
  <si>
    <t>Graduado/a en Turismo</t>
  </si>
  <si>
    <t>Graduado/a en Economía y Finanzas</t>
  </si>
  <si>
    <t>Graduado/a en Gestión Aeronáutica</t>
  </si>
  <si>
    <t>Grado conjunto (UPF/UAM/UC3M)Filosofía, Política y Economía</t>
  </si>
  <si>
    <t>Graduado/a en Administración y Dirección de Empresas (2018)</t>
  </si>
  <si>
    <t>Graduado/a en Economía (2018)</t>
  </si>
  <si>
    <t>Graduado/a en Turismo (2018)</t>
  </si>
  <si>
    <t>Graduado/a en Biología</t>
  </si>
  <si>
    <t>Graduado/a en Ciencias Ambientales</t>
  </si>
  <si>
    <t>Graduado/a en Ciencias de la alimentación</t>
  </si>
  <si>
    <t>Graduado/a en Física</t>
  </si>
  <si>
    <t>Graduado/a en Matemáticas</t>
  </si>
  <si>
    <t>Graduado/a en Bioquímica</t>
  </si>
  <si>
    <t>Graduado/a en Nutrición Humana y Dietética</t>
  </si>
  <si>
    <t>Graduado/a en Ciencias Ambientales y en Geografía y Ordenación del Territorio</t>
  </si>
  <si>
    <t>Graduado/a en Química (2016)</t>
  </si>
  <si>
    <t>Graduado/a en Ingeniería Química (2016)</t>
  </si>
  <si>
    <t>Graduado/a en Ciencia y Tecnología de los Alimentos</t>
  </si>
  <si>
    <t>Graduado/a en Psicología (2013)</t>
  </si>
  <si>
    <t>Graduado/a en Enfermería</t>
  </si>
  <si>
    <t>Graduado/a en Medicina (2014)</t>
  </si>
  <si>
    <t>Graduado/a en Ciencias de la Actividad Física y del Deporte</t>
  </si>
  <si>
    <t>Graduado/a en Maestro en Educación Infantil</t>
  </si>
  <si>
    <t>Graduado/a en Maestro en Educación Primaria</t>
  </si>
  <si>
    <t>Graduado/a en Maestro en Educación Infantil y en Maestro en Educación Primaria</t>
  </si>
  <si>
    <t>Graduado/a en Fisioterapia</t>
  </si>
  <si>
    <t>Graduado/a en Ingeniería Informática</t>
  </si>
  <si>
    <t>Graduado/a en Ingeniería Informática y Matemáticas</t>
  </si>
  <si>
    <t>Graduado/a en Ingeniería de Tecnologías y Servicios de Telecomunicación</t>
  </si>
  <si>
    <t>CIENCIAS</t>
  </si>
  <si>
    <t>CIENCIAS ECONÓMICAS Y EMPRESARIALES</t>
  </si>
  <si>
    <t>DERECHO</t>
  </si>
  <si>
    <t>ESCUELA POLITÉCNICA SUPERIOR</t>
  </si>
  <si>
    <t>FILOSOFÍA Y LETRAS</t>
  </si>
  <si>
    <t>FORMACIÓN DE PROFESORADO Y EDUCACIÓN</t>
  </si>
  <si>
    <t>MEDICINA</t>
  </si>
  <si>
    <t>PSICOLOGÍA</t>
  </si>
  <si>
    <t>ESCUELA UNIVERSITARIA DE ENFERMERÍA JIMÉNEZ DÍAZ</t>
  </si>
  <si>
    <t>ESCUELA UNIVERSITARIA DE ENFERMERÍA CRUZ ROJA</t>
  </si>
  <si>
    <t>ESCUELA UNIVERSITARIA DE FISIOTERAPIA DE LA ONCE</t>
  </si>
  <si>
    <t>ÁFRICA</t>
  </si>
  <si>
    <t>AMÉRICA</t>
  </si>
  <si>
    <t>ASIA</t>
  </si>
  <si>
    <t>EUROPA</t>
  </si>
  <si>
    <t>NORTE</t>
  </si>
  <si>
    <t>RESTO</t>
  </si>
  <si>
    <t>CENTRO Y SUR</t>
  </si>
  <si>
    <t>CENTRO</t>
  </si>
  <si>
    <t>CÓDIGO PLAN</t>
  </si>
  <si>
    <t>TITULACIÓN</t>
  </si>
  <si>
    <t>TOTAL CIENCIAS</t>
  </si>
  <si>
    <t>TOTAL CIENCIAS ECONÓMICAS Y EMPRESARIALES</t>
  </si>
  <si>
    <t>TOTAL DERECHO</t>
  </si>
  <si>
    <t>TOTAL ESCUELA POLITÉCNICA SUPERIOR</t>
  </si>
  <si>
    <t>TOTAL FILOSOFÍA Y LETRAS</t>
  </si>
  <si>
    <t>TOTAL FORMACIÓN DE PROFESORADO Y EDUCACIÓN</t>
  </si>
  <si>
    <t>TOTAL MEDICINA</t>
  </si>
  <si>
    <t>TOTAL PSICOLOGÍA</t>
  </si>
  <si>
    <t>TOTAL ESCUELA UNIVERSITARIA DE ENFERMERÍA JIMÉNEZ DÍAZ</t>
  </si>
  <si>
    <t>TOTAL ESCUELA UNIVERSITARIA DE ENFERMERÍA CRUZ ROJA</t>
  </si>
  <si>
    <t>TOTAL ESCUELA UNIVERSITARIA DE FISIOTERAPIA DE LA ONCE</t>
  </si>
  <si>
    <t>TOTAL ALUMNOS EXTRANJEROS EN TÍTULOS DE GRADO</t>
  </si>
  <si>
    <t>Máster en Arqueología y Patrimonio</t>
  </si>
  <si>
    <t>Máster en Historia Contemporánea</t>
  </si>
  <si>
    <t>Máster en Estudios Interdisciplinares de Género</t>
  </si>
  <si>
    <t>Máster en Pensamiento Español e Iberoamericano</t>
  </si>
  <si>
    <t>Máster en Planificación y Desarrollo Territorial Sostenible</t>
  </si>
  <si>
    <t>Máster en Crítica y Argumentación Filosófica</t>
  </si>
  <si>
    <t>Máster en El Francés en el Ámbito Profesional de los Conocimientos Teóricos a las Competencias Profe</t>
  </si>
  <si>
    <t>Máster en Historia y Ciencias de la Antigüedad (2010)</t>
  </si>
  <si>
    <t>Máster en Estudios Árabes e Islámicos Contemporáneos (2010)</t>
  </si>
  <si>
    <t>Máster en Filosofía de la Historia: Democracia y Orden Mundial (2010)</t>
  </si>
  <si>
    <t>Máster en Lingüística Aplicada al Inglés</t>
  </si>
  <si>
    <t>Máster en Antropología de Orientación Pública (2010)</t>
  </si>
  <si>
    <t>Máster en Lengua Española. Investigación y Prácticas Profesionales (2010)</t>
  </si>
  <si>
    <t>Máster en Literaturas Hispánicas: Arte, Historia y Sociedad</t>
  </si>
  <si>
    <t>Máster en Historia del Arte Contemporáneo y Cultura Visual (2010)</t>
  </si>
  <si>
    <t>Máster Universitario en Estudios Literarios y Culturales Británicos y de los Países de Habla Inglesa</t>
  </si>
  <si>
    <t>Máster en Estudios Artísticos, Literarios y de la Cultura</t>
  </si>
  <si>
    <t>Máster en Historia Moderna: "Monarquía de España" Ss XVI-XVIII</t>
  </si>
  <si>
    <t>Máster en Estudios Internacionales Francófonos</t>
  </si>
  <si>
    <t>Máster en Democracia y Gobierno (2010)</t>
  </si>
  <si>
    <t>Máster Universitario en Acceso a la Profesión de Abogado</t>
  </si>
  <si>
    <t>Máster en Relaciones Internacionales y Estudios Africanos (2016)</t>
  </si>
  <si>
    <t>Máster en Investigación Jurídica</t>
  </si>
  <si>
    <t>Máster en Acceso a la Profesión de Abogado (2017)</t>
  </si>
  <si>
    <t>Máster en Dirección de Marketing</t>
  </si>
  <si>
    <t>Máster en Contabilidad, Auditoría y sus efectos en los Mercados de Capitales</t>
  </si>
  <si>
    <t>Máster en Desarrollo Económico y Políticas Públicas (2010)</t>
  </si>
  <si>
    <t>Máster en Administración de Empresas(MBA)</t>
  </si>
  <si>
    <t>Máster en Economía y Gestión de la Innovación (2013)</t>
  </si>
  <si>
    <t>Máster en Desarrollo Económico y Políticas Públicas (2015)</t>
  </si>
  <si>
    <t>Máster en Economía Internacional (2015)</t>
  </si>
  <si>
    <t>Máster en Microbiología</t>
  </si>
  <si>
    <t>Máster en Ecología (2009)</t>
  </si>
  <si>
    <t>Máster en Energías y Combustibles para el Futuro (2010)</t>
  </si>
  <si>
    <t>Máster en Biodiversidad</t>
  </si>
  <si>
    <t>Máster en Genética y Biología Celular</t>
  </si>
  <si>
    <t>Máster en Química Agrícola y Nuevos Alimentos</t>
  </si>
  <si>
    <t>Máster Universitario en Electroquímica. Ciencia y Tecnología</t>
  </si>
  <si>
    <t>Máster en Química Orgánica (2013)</t>
  </si>
  <si>
    <t>Máster en Ingeniería Química</t>
  </si>
  <si>
    <t>Máster en Antropología Física: Evolución y Biodiversidad Humanas (2014)</t>
  </si>
  <si>
    <t>Máster Erasmus Mundus en Química Teórica y Modelización Computacional</t>
  </si>
  <si>
    <t>Máster en Física de la Materia Condensada y de los Sistemas Biológicos</t>
  </si>
  <si>
    <t>Máster en Calidad de Aguas Continentales (2014)</t>
  </si>
  <si>
    <t>Máster en Nanociencia y Nanotecnología Molecular (2015)</t>
  </si>
  <si>
    <t>Máster en Biotecnología (2015)</t>
  </si>
  <si>
    <t>Máster en Matemáticas y Aplicaciones (2016)</t>
  </si>
  <si>
    <t>Máster en Química Aplicada (2016)</t>
  </si>
  <si>
    <t>Máster en Nuevos Alimentos</t>
  </si>
  <si>
    <t>Máster en Ciencias Agroambientales y Agroalimentarias</t>
  </si>
  <si>
    <t>Máster en Metodología de las Ciencias del Comportamiento y de la Salud</t>
  </si>
  <si>
    <t>Máster en Psicología de la Educación</t>
  </si>
  <si>
    <t>Máster en Dirección de Recursos Humanos (2010)</t>
  </si>
  <si>
    <t>Máster Universitario en Intervención Psicosocial y Comunitaria</t>
  </si>
  <si>
    <t>Máster en Psicología General Sanitaria</t>
  </si>
  <si>
    <t>Máster en Psicología General Sanitaria (2017)</t>
  </si>
  <si>
    <t>Máster en Métodos Cuantitativos de Investigación en Epidemiología</t>
  </si>
  <si>
    <t>Máster en Neurociencia</t>
  </si>
  <si>
    <t>Máster en Investigación Farmacológica (2013)</t>
  </si>
  <si>
    <t>Máster en Investigación y Cuidados en Enfermería en Poblaciones Vulnerables</t>
  </si>
  <si>
    <t>Máster en Biomedicina Molecular (2015)</t>
  </si>
  <si>
    <t>Máster en Tecnologías de la Información y Comunicación en Educación y Formación</t>
  </si>
  <si>
    <t>Máster en Formación de Profesorado en Educación Secundaria Obligatoria y Bachillerato. Administració</t>
  </si>
  <si>
    <t>Máster en Formación de Profesorado en Educación Secundaria Obligatoria y Bachillerato. Biología y Ge</t>
  </si>
  <si>
    <t>Máster en Formación de Profesorado en Educación Secundaria Obligatoria y Bachillerato. Dibujo</t>
  </si>
  <si>
    <t>Máster en Formación de Profesorado en Educación Secundaria Obligatoria y Bachillerato. Inglés</t>
  </si>
  <si>
    <t>Máster en Formación de Profesorado en Educación Secundaria Obligatoria y Bachillerato. Francés</t>
  </si>
  <si>
    <t>Máster en Formación de Profesorado en Educación Secundaria Obligatoria y Bachillerato. Geografía e H</t>
  </si>
  <si>
    <t>Máster en Formación de Profesorado en Educación Secundaria Obligatoria y Bachillerato. Lengua Castel</t>
  </si>
  <si>
    <t>Máster en Formación de Profesorado en Educación Secundaria Obligatoria y Bachillerato. Música</t>
  </si>
  <si>
    <t>Máster en Arteterapia y Educación Artística para la Inclusión Social</t>
  </si>
  <si>
    <t>Máster en Didácticas Específicas en el Aula, Museos y Espacios Naturales</t>
  </si>
  <si>
    <t>Máster en Actividad Físico-Deportiva, Personas con Discapacidad e Integración Social (2010)</t>
  </si>
  <si>
    <t>Máster en Calidad y Mejora de la Educación (2010)</t>
  </si>
  <si>
    <t>Máster en Ciencias de la Actividad Física y del Deporte</t>
  </si>
  <si>
    <t>Máster en Educación para la Justicia Social</t>
  </si>
  <si>
    <t>Máster en Fisioterapia del Sistema Musculoesquelético</t>
  </si>
  <si>
    <t>Máster en Fisioterapia Respiratoria y Cardiaca</t>
  </si>
  <si>
    <t>Máster en Investigación e Innovación en Tecnologías de la Información y las Comunicaciones</t>
  </si>
  <si>
    <t>Máster en Ingeniería Informática</t>
  </si>
  <si>
    <t>Máster en Bioinformática y Biología Computacional</t>
  </si>
  <si>
    <t>% MUJERES</t>
  </si>
  <si>
    <t>TOTALES</t>
  </si>
  <si>
    <t>DESCRIPCIÓN</t>
  </si>
  <si>
    <t>TOTAL ALUMNOS EXTRANJEROS EN TÍTULOS OFICIALES DE MÁSTER</t>
  </si>
  <si>
    <t>4.4.3. Origen de los estudiantes de 3er Ciclo: distribución de los estudiantes extranjeros por programa oficial de posgrado y área geográfica de procedencia (2017/2018)</t>
  </si>
  <si>
    <t>OCEANÍA</t>
  </si>
  <si>
    <t>Escuela de Doctorado</t>
  </si>
  <si>
    <t>Programa de Doctorado en Matemáticas</t>
  </si>
  <si>
    <t>Programa de Doctorado en Psicología</t>
  </si>
  <si>
    <t>Programa de Doctorado en Astrofísica</t>
  </si>
  <si>
    <t>Programa de Doctorado en Biociencias Moleculares</t>
  </si>
  <si>
    <t>Programa de Doctorado en Microbiología</t>
  </si>
  <si>
    <t>Programa de Doctorado en Biología</t>
  </si>
  <si>
    <t>Programa de Doctorado en Ciencias de la Alimentación</t>
  </si>
  <si>
    <t>Programa de Doctorado en Física de la Luz y la Materia</t>
  </si>
  <si>
    <t>Programa de Doctorado en Física de la Materia Condensada, Nanociencia y Biofísica</t>
  </si>
  <si>
    <t>Programa de Doctorado en Física Teórica</t>
  </si>
  <si>
    <t>Programa de Doctorado en Química Aplicada</t>
  </si>
  <si>
    <t>Programa de Doctorado en Química Agrícola</t>
  </si>
  <si>
    <t>Programa de Doctorado en Química Orgánica</t>
  </si>
  <si>
    <t>Programa de Doctorado en Ingeniería Informática y de Telecomunicación</t>
  </si>
  <si>
    <t>Programa de Doctorado en Derecho, Gobierno y Políticas Públicas</t>
  </si>
  <si>
    <t>Programa de Doctorado en Educación</t>
  </si>
  <si>
    <t>Programa de Doctorado en Ciencias de la Actividad Física y de Deporte</t>
  </si>
  <si>
    <t>Programa de Doctorado en Farmacología y Fisiología</t>
  </si>
  <si>
    <t>Programa de Doctorado en Medicina y Cirugía</t>
  </si>
  <si>
    <t>Programa de Doctorado de Neurociencia</t>
  </si>
  <si>
    <t>Programa de Doctorado en Ciencias Humanas: Geografía, Antropología y Estudios de África y Asia</t>
  </si>
  <si>
    <t>Programa de Doctorado en Historia Moderna</t>
  </si>
  <si>
    <t>Programa de Doctorado en Estudios Artísticos, Literarios y de la Cultura</t>
  </si>
  <si>
    <t>Programa de Doctorado en Estudios Hispánicos, Lengua, Literatura, Historia y Pensamiento</t>
  </si>
  <si>
    <t>Programa de Doctorado en Estudios del Mundo Antiguo</t>
  </si>
  <si>
    <t>Programa de Doctorado en Filosofía y Ciencias del Lenguaje</t>
  </si>
  <si>
    <t>Programa de Doctorado en Estudios Interdisciplinares de Género</t>
  </si>
  <si>
    <t>Programa de Doctorado en Psicología Clínica y de la Salud</t>
  </si>
  <si>
    <t>Programa de Doctorado en Historia Contemporánea</t>
  </si>
  <si>
    <t>Programa de Doctorado en Economía y Gestión de la Innovación</t>
  </si>
  <si>
    <t>Programa de Doctorado en Economía y Empresa</t>
  </si>
  <si>
    <t>Programa de Doctorado en Ecología</t>
  </si>
  <si>
    <t>Programa de Doctorado en Química Teórica y Modelización Computacional</t>
  </si>
  <si>
    <t>Programa de Doctorado en Epidemiología y Salud Pública</t>
  </si>
  <si>
    <t>Programa de Doctorado en Materiales Avanzados y Nanotecnología</t>
  </si>
  <si>
    <t>PLAN</t>
  </si>
  <si>
    <t>DESCRIPCIÓN PROGRAMA</t>
  </si>
  <si>
    <t>TOTAL Escuela de Doctorado</t>
  </si>
  <si>
    <t>TOTAL ESTUDIANTES MATRICULADOS EN PROGRAMAS DE DOCTORADO EN LA UAM</t>
  </si>
  <si>
    <t>4.4.4. Origen de los estudiantes de 3er Ciclo: distribución de los estudiantes extranjeros por programa de doctorado y área geográfica de procedencia (2017/2018)</t>
  </si>
  <si>
    <t>ÍNDICE</t>
  </si>
  <si>
    <t>4. ESTUDIOS Y ESTUDIANTES</t>
  </si>
  <si>
    <t>4.4. Estudiantes extranjeros</t>
  </si>
  <si>
    <t>4.4.2. Origen de los estudiantes: distribución de los estudiantes extranjeros de grado por titulación y área geográfica de procedencia (2017/2018)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</si>
</sst>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1" xfId="53" applyFont="1" applyBorder="1">
      <alignment/>
      <protection/>
    </xf>
    <xf numFmtId="0" fontId="3" fillId="0" borderId="12" xfId="53" applyFont="1" applyBorder="1">
      <alignment/>
      <protection/>
    </xf>
    <xf numFmtId="0" fontId="3" fillId="0" borderId="11" xfId="53" applyFont="1" applyFill="1" applyBorder="1" applyAlignment="1">
      <alignment horizontal="right" wrapText="1"/>
      <protection/>
    </xf>
    <xf numFmtId="0" fontId="3" fillId="0" borderId="12" xfId="53" applyFont="1" applyFill="1" applyBorder="1" applyAlignment="1">
      <alignment horizontal="right" wrapText="1"/>
      <protection/>
    </xf>
    <xf numFmtId="0" fontId="3" fillId="0" borderId="13" xfId="53" applyFont="1" applyFill="1" applyBorder="1" applyAlignment="1">
      <alignment wrapText="1"/>
      <protection/>
    </xf>
    <xf numFmtId="0" fontId="3" fillId="0" borderId="14" xfId="53" applyFont="1" applyFill="1" applyBorder="1" applyAlignment="1">
      <alignment horizontal="right" wrapText="1"/>
      <protection/>
    </xf>
    <xf numFmtId="0" fontId="3" fillId="0" borderId="14" xfId="53" applyFont="1" applyBorder="1">
      <alignment/>
      <protection/>
    </xf>
    <xf numFmtId="0" fontId="3" fillId="0" borderId="15" xfId="53" applyFont="1" applyBorder="1">
      <alignment/>
      <protection/>
    </xf>
    <xf numFmtId="0" fontId="3" fillId="0" borderId="16" xfId="53" applyFont="1" applyFill="1" applyBorder="1" applyAlignment="1">
      <alignment wrapText="1"/>
      <protection/>
    </xf>
    <xf numFmtId="0" fontId="3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3" fontId="42" fillId="33" borderId="19" xfId="0" applyNumberFormat="1" applyFont="1" applyFill="1" applyBorder="1" applyAlignment="1">
      <alignment/>
    </xf>
    <xf numFmtId="3" fontId="42" fillId="33" borderId="20" xfId="0" applyNumberFormat="1" applyFont="1" applyFill="1" applyBorder="1" applyAlignment="1">
      <alignment/>
    </xf>
    <xf numFmtId="3" fontId="42" fillId="33" borderId="21" xfId="0" applyNumberFormat="1" applyFont="1" applyFill="1" applyBorder="1" applyAlignment="1">
      <alignment/>
    </xf>
    <xf numFmtId="0" fontId="4" fillId="34" borderId="22" xfId="53" applyFont="1" applyFill="1" applyBorder="1" applyAlignment="1">
      <alignment horizontal="center" vertical="center"/>
      <protection/>
    </xf>
    <xf numFmtId="0" fontId="4" fillId="34" borderId="23" xfId="53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4" fillId="35" borderId="23" xfId="0" applyFont="1" applyFill="1" applyBorder="1" applyAlignment="1">
      <alignment horizontal="center" vertical="center" wrapText="1"/>
    </xf>
    <xf numFmtId="9" fontId="41" fillId="0" borderId="12" xfId="0" applyNumberFormat="1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3" fillId="0" borderId="11" xfId="54" applyFont="1" applyFill="1" applyBorder="1" applyAlignment="1">
      <alignment horizontal="right" wrapText="1"/>
      <protection/>
    </xf>
    <xf numFmtId="0" fontId="3" fillId="0" borderId="11" xfId="54" applyFont="1" applyFill="1" applyBorder="1" applyAlignment="1">
      <alignment wrapText="1"/>
      <protection/>
    </xf>
    <xf numFmtId="0" fontId="3" fillId="0" borderId="11" xfId="54" applyFont="1" applyBorder="1">
      <alignment/>
      <protection/>
    </xf>
    <xf numFmtId="0" fontId="3" fillId="0" borderId="17" xfId="54" applyFont="1" applyFill="1" applyBorder="1" applyAlignment="1">
      <alignment horizontal="right" wrapText="1"/>
      <protection/>
    </xf>
    <xf numFmtId="0" fontId="3" fillId="0" borderId="17" xfId="54" applyFont="1" applyFill="1" applyBorder="1" applyAlignment="1">
      <alignment wrapText="1"/>
      <protection/>
    </xf>
    <xf numFmtId="0" fontId="3" fillId="0" borderId="17" xfId="54" applyFont="1" applyBorder="1">
      <alignment/>
      <protection/>
    </xf>
    <xf numFmtId="9" fontId="41" fillId="0" borderId="18" xfId="0" applyNumberFormat="1" applyFont="1" applyBorder="1" applyAlignment="1">
      <alignment/>
    </xf>
    <xf numFmtId="0" fontId="4" fillId="34" borderId="22" xfId="54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right" wrapText="1"/>
      <protection/>
    </xf>
    <xf numFmtId="0" fontId="3" fillId="0" borderId="14" xfId="54" applyFont="1" applyFill="1" applyBorder="1" applyAlignment="1">
      <alignment wrapText="1"/>
      <protection/>
    </xf>
    <xf numFmtId="0" fontId="3" fillId="0" borderId="14" xfId="54" applyFont="1" applyBorder="1">
      <alignment/>
      <protection/>
    </xf>
    <xf numFmtId="9" fontId="41" fillId="0" borderId="15" xfId="0" applyNumberFormat="1" applyFont="1" applyBorder="1" applyAlignment="1">
      <alignment/>
    </xf>
    <xf numFmtId="0" fontId="4" fillId="0" borderId="24" xfId="54" applyFont="1" applyFill="1" applyBorder="1" applyAlignment="1">
      <alignment horizontal="center" vertical="center" wrapText="1"/>
      <protection/>
    </xf>
    <xf numFmtId="0" fontId="3" fillId="0" borderId="25" xfId="54" applyFont="1" applyFill="1" applyBorder="1" applyAlignment="1">
      <alignment horizontal="right" wrapText="1"/>
      <protection/>
    </xf>
    <xf numFmtId="0" fontId="3" fillId="0" borderId="25" xfId="54" applyFont="1" applyFill="1" applyBorder="1" applyAlignment="1">
      <alignment wrapText="1"/>
      <protection/>
    </xf>
    <xf numFmtId="0" fontId="3" fillId="0" borderId="25" xfId="54" applyFont="1" applyBorder="1">
      <alignment/>
      <protection/>
    </xf>
    <xf numFmtId="9" fontId="41" fillId="0" borderId="26" xfId="0" applyNumberFormat="1" applyFont="1" applyBorder="1" applyAlignment="1">
      <alignment/>
    </xf>
    <xf numFmtId="0" fontId="3" fillId="0" borderId="25" xfId="54" applyFont="1" applyFill="1" applyBorder="1" applyAlignment="1">
      <alignment horizontal="right" vertical="center" wrapText="1"/>
      <protection/>
    </xf>
    <xf numFmtId="0" fontId="3" fillId="0" borderId="25" xfId="54" applyFont="1" applyFill="1" applyBorder="1" applyAlignment="1">
      <alignment horizontal="left" vertical="center" wrapText="1"/>
      <protection/>
    </xf>
    <xf numFmtId="0" fontId="3" fillId="0" borderId="25" xfId="54" applyFont="1" applyBorder="1" applyAlignment="1">
      <alignment horizontal="right" vertical="center"/>
      <protection/>
    </xf>
    <xf numFmtId="9" fontId="41" fillId="0" borderId="26" xfId="0" applyNumberFormat="1" applyFont="1" applyBorder="1" applyAlignment="1">
      <alignment horizontal="right" vertical="center"/>
    </xf>
    <xf numFmtId="0" fontId="8" fillId="0" borderId="20" xfId="54" applyFont="1" applyBorder="1">
      <alignment/>
      <protection/>
    </xf>
    <xf numFmtId="0" fontId="8" fillId="0" borderId="20" xfId="54" applyFont="1" applyFill="1" applyBorder="1" applyAlignment="1">
      <alignment horizontal="right" wrapText="1"/>
      <protection/>
    </xf>
    <xf numFmtId="0" fontId="8" fillId="0" borderId="20" xfId="54" applyFont="1" applyBorder="1" applyAlignment="1">
      <alignment horizontal="right" vertical="center"/>
      <protection/>
    </xf>
    <xf numFmtId="0" fontId="8" fillId="0" borderId="20" xfId="54" applyFont="1" applyFill="1" applyBorder="1" applyAlignment="1">
      <alignment horizontal="right" vertical="center" wrapText="1"/>
      <protection/>
    </xf>
    <xf numFmtId="0" fontId="5" fillId="33" borderId="20" xfId="54" applyFont="1" applyFill="1" applyBorder="1" applyAlignment="1">
      <alignment horizontal="right" vertical="center"/>
      <protection/>
    </xf>
    <xf numFmtId="0" fontId="5" fillId="33" borderId="20" xfId="54" applyFont="1" applyFill="1" applyBorder="1" applyAlignment="1">
      <alignment horizontal="right" vertical="center" wrapText="1"/>
      <protection/>
    </xf>
    <xf numFmtId="3" fontId="5" fillId="33" borderId="20" xfId="54" applyNumberFormat="1" applyFont="1" applyFill="1" applyBorder="1" applyAlignment="1">
      <alignment horizontal="right" vertical="center"/>
      <protection/>
    </xf>
    <xf numFmtId="9" fontId="43" fillId="0" borderId="21" xfId="0" applyNumberFormat="1" applyFont="1" applyBorder="1" applyAlignment="1">
      <alignment/>
    </xf>
    <xf numFmtId="9" fontId="43" fillId="0" borderId="21" xfId="0" applyNumberFormat="1" applyFont="1" applyBorder="1" applyAlignment="1">
      <alignment horizontal="right" vertical="center"/>
    </xf>
    <xf numFmtId="9" fontId="42" fillId="33" borderId="21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" fillId="0" borderId="11" xfId="55" applyFont="1" applyFill="1" applyBorder="1" applyAlignment="1">
      <alignment horizontal="right" wrapText="1"/>
      <protection/>
    </xf>
    <xf numFmtId="0" fontId="3" fillId="0" borderId="11" xfId="55" applyFont="1" applyFill="1" applyBorder="1" applyAlignment="1">
      <alignment wrapText="1"/>
      <protection/>
    </xf>
    <xf numFmtId="0" fontId="3" fillId="0" borderId="11" xfId="55" applyFont="1" applyBorder="1">
      <alignment/>
      <protection/>
    </xf>
    <xf numFmtId="0" fontId="3" fillId="0" borderId="14" xfId="55" applyFont="1" applyFill="1" applyBorder="1" applyAlignment="1">
      <alignment horizontal="right" wrapText="1"/>
      <protection/>
    </xf>
    <xf numFmtId="0" fontId="3" fillId="0" borderId="14" xfId="55" applyFont="1" applyFill="1" applyBorder="1" applyAlignment="1">
      <alignment wrapText="1"/>
      <protection/>
    </xf>
    <xf numFmtId="0" fontId="3" fillId="0" borderId="14" xfId="55" applyFont="1" applyBorder="1">
      <alignment/>
      <protection/>
    </xf>
    <xf numFmtId="0" fontId="3" fillId="0" borderId="17" xfId="55" applyFont="1" applyFill="1" applyBorder="1" applyAlignment="1">
      <alignment horizontal="right" wrapText="1"/>
      <protection/>
    </xf>
    <xf numFmtId="0" fontId="3" fillId="0" borderId="17" xfId="55" applyFont="1" applyFill="1" applyBorder="1" applyAlignment="1">
      <alignment wrapText="1"/>
      <protection/>
    </xf>
    <xf numFmtId="0" fontId="3" fillId="0" borderId="17" xfId="55" applyFont="1" applyBorder="1">
      <alignment/>
      <protection/>
    </xf>
    <xf numFmtId="0" fontId="4" fillId="34" borderId="22" xfId="55" applyFont="1" applyFill="1" applyBorder="1" applyAlignment="1">
      <alignment horizontal="center" vertical="center" wrapText="1"/>
      <protection/>
    </xf>
    <xf numFmtId="0" fontId="8" fillId="0" borderId="20" xfId="55" applyFont="1" applyBorder="1">
      <alignment/>
      <protection/>
    </xf>
    <xf numFmtId="0" fontId="8" fillId="0" borderId="20" xfId="55" applyFont="1" applyFill="1" applyBorder="1" applyAlignment="1">
      <alignment horizontal="right" wrapText="1"/>
      <protection/>
    </xf>
    <xf numFmtId="0" fontId="8" fillId="33" borderId="20" xfId="55" applyFont="1" applyFill="1" applyBorder="1">
      <alignment/>
      <protection/>
    </xf>
    <xf numFmtId="0" fontId="8" fillId="33" borderId="20" xfId="55" applyFont="1" applyFill="1" applyBorder="1" applyAlignment="1">
      <alignment horizontal="right" wrapText="1"/>
      <protection/>
    </xf>
    <xf numFmtId="9" fontId="43" fillId="33" borderId="21" xfId="0" applyNumberFormat="1" applyFont="1" applyFill="1" applyBorder="1" applyAlignment="1">
      <alignment/>
    </xf>
    <xf numFmtId="0" fontId="41" fillId="0" borderId="0" xfId="0" applyFont="1" applyBorder="1" applyAlignment="1">
      <alignment wrapText="1"/>
    </xf>
    <xf numFmtId="0" fontId="3" fillId="0" borderId="11" xfId="52" applyFont="1" applyFill="1" applyBorder="1" applyAlignment="1">
      <alignment horizontal="right" wrapText="1"/>
      <protection/>
    </xf>
    <xf numFmtId="0" fontId="3" fillId="0" borderId="11" xfId="52" applyFont="1" applyFill="1" applyBorder="1" applyAlignment="1">
      <alignment wrapText="1"/>
      <protection/>
    </xf>
    <xf numFmtId="0" fontId="3" fillId="0" borderId="11" xfId="52" applyFont="1" applyBorder="1">
      <alignment/>
      <protection/>
    </xf>
    <xf numFmtId="0" fontId="3" fillId="0" borderId="14" xfId="52" applyFont="1" applyFill="1" applyBorder="1" applyAlignment="1">
      <alignment horizontal="right" wrapText="1"/>
      <protection/>
    </xf>
    <xf numFmtId="0" fontId="3" fillId="0" borderId="14" xfId="52" applyFont="1" applyBorder="1">
      <alignment/>
      <protection/>
    </xf>
    <xf numFmtId="0" fontId="3" fillId="0" borderId="17" xfId="52" applyFont="1" applyFill="1" applyBorder="1" applyAlignment="1">
      <alignment horizontal="right" wrapText="1"/>
      <protection/>
    </xf>
    <xf numFmtId="0" fontId="3" fillId="0" borderId="17" xfId="52" applyFont="1" applyFill="1" applyBorder="1" applyAlignment="1">
      <alignment wrapText="1"/>
      <protection/>
    </xf>
    <xf numFmtId="0" fontId="3" fillId="0" borderId="17" xfId="52" applyFont="1" applyBorder="1">
      <alignment/>
      <protection/>
    </xf>
    <xf numFmtId="0" fontId="4" fillId="34" borderId="22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wrapText="1"/>
      <protection/>
    </xf>
    <xf numFmtId="0" fontId="8" fillId="0" borderId="20" xfId="52" applyFont="1" applyFill="1" applyBorder="1" applyAlignment="1">
      <alignment horizontal="right" wrapText="1"/>
      <protection/>
    </xf>
    <xf numFmtId="0" fontId="8" fillId="0" borderId="20" xfId="52" applyFont="1" applyBorder="1">
      <alignment/>
      <protection/>
    </xf>
    <xf numFmtId="0" fontId="8" fillId="33" borderId="20" xfId="52" applyFont="1" applyFill="1" applyBorder="1" applyAlignment="1">
      <alignment horizontal="right" wrapText="1"/>
      <protection/>
    </xf>
    <xf numFmtId="0" fontId="8" fillId="33" borderId="20" xfId="52" applyFont="1" applyFill="1" applyBorder="1">
      <alignment/>
      <protection/>
    </xf>
    <xf numFmtId="0" fontId="6" fillId="0" borderId="0" xfId="0" applyFont="1" applyBorder="1" applyAlignment="1">
      <alignment horizontal="left" wrapText="1"/>
    </xf>
    <xf numFmtId="0" fontId="44" fillId="0" borderId="0" xfId="0" applyFont="1" applyAlignment="1">
      <alignment horizontal="justify" vertical="center"/>
    </xf>
    <xf numFmtId="0" fontId="41" fillId="0" borderId="0" xfId="0" applyFont="1" applyAlignment="1">
      <alignment horizontal="left" vertical="center" wrapText="1"/>
    </xf>
    <xf numFmtId="0" fontId="44" fillId="35" borderId="27" xfId="0" applyFont="1" applyFill="1" applyBorder="1" applyAlignment="1">
      <alignment horizontal="center" vertical="center"/>
    </xf>
    <xf numFmtId="0" fontId="44" fillId="35" borderId="28" xfId="0" applyFont="1" applyFill="1" applyBorder="1" applyAlignment="1">
      <alignment horizontal="center" vertical="center"/>
    </xf>
    <xf numFmtId="0" fontId="4" fillId="34" borderId="29" xfId="53" applyFont="1" applyFill="1" applyBorder="1" applyAlignment="1">
      <alignment horizontal="center" vertical="center"/>
      <protection/>
    </xf>
    <xf numFmtId="0" fontId="4" fillId="34" borderId="30" xfId="53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wrapText="1"/>
    </xf>
    <xf numFmtId="0" fontId="7" fillId="0" borderId="31" xfId="0" applyFont="1" applyFill="1" applyBorder="1" applyAlignment="1">
      <alignment horizontal="center" vertical="center" wrapText="1"/>
    </xf>
    <xf numFmtId="0" fontId="8" fillId="0" borderId="19" xfId="54" applyFont="1" applyFill="1" applyBorder="1" applyAlignment="1">
      <alignment horizontal="left" vertical="center" wrapText="1"/>
      <protection/>
    </xf>
    <xf numFmtId="0" fontId="8" fillId="0" borderId="2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5" fillId="33" borderId="19" xfId="54" applyFont="1" applyFill="1" applyBorder="1" applyAlignment="1">
      <alignment horizontal="left" vertical="center" wrapText="1"/>
      <protection/>
    </xf>
    <xf numFmtId="0" fontId="5" fillId="33" borderId="20" xfId="54" applyFont="1" applyFill="1" applyBorder="1" applyAlignment="1">
      <alignment horizontal="left" vertical="center" wrapText="1"/>
      <protection/>
    </xf>
    <xf numFmtId="0" fontId="4" fillId="34" borderId="29" xfId="54" applyFont="1" applyFill="1" applyBorder="1" applyAlignment="1">
      <alignment horizontal="center" vertical="center" wrapText="1"/>
      <protection/>
    </xf>
    <xf numFmtId="0" fontId="4" fillId="34" borderId="30" xfId="54" applyFont="1" applyFill="1" applyBorder="1" applyAlignment="1">
      <alignment horizontal="center" vertical="center" wrapText="1"/>
      <protection/>
    </xf>
    <xf numFmtId="0" fontId="44" fillId="35" borderId="27" xfId="0" applyFont="1" applyFill="1" applyBorder="1" applyAlignment="1">
      <alignment horizontal="center" vertical="center" wrapText="1"/>
    </xf>
    <xf numFmtId="0" fontId="44" fillId="35" borderId="28" xfId="0" applyFont="1" applyFill="1" applyBorder="1" applyAlignment="1">
      <alignment horizontal="center" vertical="center" wrapText="1"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34" borderId="27" xfId="54" applyFont="1" applyFill="1" applyBorder="1" applyAlignment="1">
      <alignment horizontal="center" vertical="center" wrapText="1"/>
      <protection/>
    </xf>
    <xf numFmtId="0" fontId="4" fillId="34" borderId="22" xfId="54" applyFont="1" applyFill="1" applyBorder="1" applyAlignment="1">
      <alignment horizontal="center" vertical="center" wrapText="1"/>
      <protection/>
    </xf>
    <xf numFmtId="0" fontId="4" fillId="34" borderId="27" xfId="52" applyFont="1" applyFill="1" applyBorder="1" applyAlignment="1">
      <alignment horizontal="center" vertical="center" wrapText="1"/>
      <protection/>
    </xf>
    <xf numFmtId="0" fontId="4" fillId="34" borderId="22" xfId="52" applyFont="1" applyFill="1" applyBorder="1" applyAlignment="1">
      <alignment horizontal="center" vertical="center" wrapText="1"/>
      <protection/>
    </xf>
    <xf numFmtId="0" fontId="8" fillId="33" borderId="19" xfId="52" applyFont="1" applyFill="1" applyBorder="1" applyAlignment="1">
      <alignment horizontal="left" vertical="center" wrapText="1"/>
      <protection/>
    </xf>
    <xf numFmtId="0" fontId="8" fillId="33" borderId="20" xfId="52" applyFont="1" applyFill="1" applyBorder="1" applyAlignment="1">
      <alignment horizontal="left" vertical="center" wrapText="1"/>
      <protection/>
    </xf>
    <xf numFmtId="0" fontId="8" fillId="0" borderId="19" xfId="52" applyFont="1" applyFill="1" applyBorder="1" applyAlignment="1">
      <alignment horizontal="left" vertical="center" wrapText="1"/>
      <protection/>
    </xf>
    <xf numFmtId="0" fontId="8" fillId="0" borderId="20" xfId="52" applyFont="1" applyFill="1" applyBorder="1" applyAlignment="1">
      <alignment horizontal="left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34" borderId="29" xfId="52" applyFont="1" applyFill="1" applyBorder="1" applyAlignment="1">
      <alignment horizontal="center" vertical="center" wrapText="1"/>
      <protection/>
    </xf>
    <xf numFmtId="0" fontId="4" fillId="34" borderId="30" xfId="52" applyFont="1" applyFill="1" applyBorder="1" applyAlignment="1">
      <alignment horizontal="center" vertical="center" wrapText="1"/>
      <protection/>
    </xf>
    <xf numFmtId="0" fontId="44" fillId="35" borderId="29" xfId="0" applyFont="1" applyFill="1" applyBorder="1" applyAlignment="1">
      <alignment horizontal="center" vertical="center" wrapText="1"/>
    </xf>
    <xf numFmtId="0" fontId="44" fillId="35" borderId="30" xfId="0" applyFont="1" applyFill="1" applyBorder="1" applyAlignment="1">
      <alignment horizontal="center" vertical="center" wrapText="1"/>
    </xf>
    <xf numFmtId="0" fontId="4" fillId="34" borderId="27" xfId="55" applyFont="1" applyFill="1" applyBorder="1" applyAlignment="1">
      <alignment horizontal="center" vertical="center" wrapText="1"/>
      <protection/>
    </xf>
    <xf numFmtId="0" fontId="4" fillId="34" borderId="22" xfId="55" applyFont="1" applyFill="1" applyBorder="1" applyAlignment="1">
      <alignment horizontal="center" vertical="center" wrapText="1"/>
      <protection/>
    </xf>
    <xf numFmtId="0" fontId="8" fillId="33" borderId="19" xfId="55" applyFont="1" applyFill="1" applyBorder="1" applyAlignment="1">
      <alignment horizontal="left" vertical="center" wrapText="1"/>
      <protection/>
    </xf>
    <xf numFmtId="0" fontId="8" fillId="33" borderId="20" xfId="55" applyFont="1" applyFill="1" applyBorder="1" applyAlignment="1">
      <alignment horizontal="left" vertical="center" wrapText="1"/>
      <protection/>
    </xf>
    <xf numFmtId="0" fontId="8" fillId="0" borderId="19" xfId="55" applyFont="1" applyFill="1" applyBorder="1" applyAlignment="1">
      <alignment horizontal="left" vertical="center" wrapText="1"/>
      <protection/>
    </xf>
    <xf numFmtId="0" fontId="8" fillId="0" borderId="20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xtr. 3 Ciclo 2017-18" xfId="52"/>
    <cellStyle name="Normal_Hoja1" xfId="53"/>
    <cellStyle name="Normal_Hoja5" xfId="54"/>
    <cellStyle name="Normal_Hoja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6.8515625" style="0" bestFit="1" customWidth="1"/>
  </cols>
  <sheetData>
    <row r="2" ht="16.5">
      <c r="A2" s="20" t="s">
        <v>350</v>
      </c>
    </row>
    <row r="3" ht="16.5">
      <c r="A3" s="20"/>
    </row>
    <row r="4" ht="15">
      <c r="A4" s="93" t="s">
        <v>351</v>
      </c>
    </row>
    <row r="5" ht="15">
      <c r="A5" s="93" t="s">
        <v>352</v>
      </c>
    </row>
    <row r="6" ht="32.25" customHeight="1">
      <c r="A6" s="94" t="s">
        <v>128</v>
      </c>
    </row>
    <row r="7" ht="32.25" customHeight="1">
      <c r="A7" s="94" t="s">
        <v>353</v>
      </c>
    </row>
    <row r="8" ht="32.25" customHeight="1">
      <c r="A8" s="94" t="s">
        <v>307</v>
      </c>
    </row>
    <row r="9" ht="32.25" customHeight="1">
      <c r="A9" s="94" t="s">
        <v>349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31.7109375" style="1" bestFit="1" customWidth="1"/>
    <col min="2" max="7" width="13.8515625" style="1" customWidth="1"/>
    <col min="8" max="16384" width="11.421875" style="1" customWidth="1"/>
  </cols>
  <sheetData>
    <row r="1" spans="1:10" ht="24.75" customHeight="1" thickBot="1">
      <c r="A1" s="100" t="s">
        <v>128</v>
      </c>
      <c r="B1" s="100"/>
      <c r="C1" s="100"/>
      <c r="D1" s="100"/>
      <c r="E1" s="100"/>
      <c r="F1" s="100"/>
      <c r="G1" s="100"/>
      <c r="H1" s="19"/>
      <c r="I1" s="19"/>
      <c r="J1" s="19"/>
    </row>
    <row r="2" spans="1:7" ht="12.75">
      <c r="A2" s="97" t="s">
        <v>120</v>
      </c>
      <c r="B2" s="95" t="s">
        <v>121</v>
      </c>
      <c r="C2" s="95"/>
      <c r="D2" s="95" t="s">
        <v>124</v>
      </c>
      <c r="E2" s="95"/>
      <c r="F2" s="95" t="s">
        <v>125</v>
      </c>
      <c r="G2" s="96"/>
    </row>
    <row r="3" spans="1:7" ht="13.5" thickBot="1">
      <c r="A3" s="98"/>
      <c r="B3" s="17" t="s">
        <v>122</v>
      </c>
      <c r="C3" s="17" t="s">
        <v>123</v>
      </c>
      <c r="D3" s="17" t="s">
        <v>122</v>
      </c>
      <c r="E3" s="17" t="s">
        <v>123</v>
      </c>
      <c r="F3" s="17" t="s">
        <v>122</v>
      </c>
      <c r="G3" s="18" t="s">
        <v>123</v>
      </c>
    </row>
    <row r="4" spans="1:7" ht="12.75">
      <c r="A4" s="11" t="s">
        <v>0</v>
      </c>
      <c r="B4" s="12">
        <v>0</v>
      </c>
      <c r="C4" s="12">
        <v>0</v>
      </c>
      <c r="D4" s="12">
        <v>1</v>
      </c>
      <c r="E4" s="12">
        <v>1</v>
      </c>
      <c r="F4" s="12">
        <v>0</v>
      </c>
      <c r="G4" s="13">
        <v>0</v>
      </c>
    </row>
    <row r="5" spans="1:7" ht="12.75">
      <c r="A5" s="2" t="s">
        <v>1</v>
      </c>
      <c r="B5" s="3">
        <v>0</v>
      </c>
      <c r="C5" s="3">
        <v>0</v>
      </c>
      <c r="D5" s="3">
        <v>0</v>
      </c>
      <c r="E5" s="3">
        <v>0</v>
      </c>
      <c r="F5" s="5">
        <v>2</v>
      </c>
      <c r="G5" s="6">
        <v>1</v>
      </c>
    </row>
    <row r="6" spans="1:7" ht="12.75">
      <c r="A6" s="2" t="s">
        <v>2</v>
      </c>
      <c r="B6" s="5">
        <v>18</v>
      </c>
      <c r="C6" s="5">
        <v>8</v>
      </c>
      <c r="D6" s="3">
        <v>23</v>
      </c>
      <c r="E6" s="3">
        <v>14</v>
      </c>
      <c r="F6" s="5">
        <v>151</v>
      </c>
      <c r="G6" s="6">
        <v>96</v>
      </c>
    </row>
    <row r="7" spans="1:7" ht="12.75">
      <c r="A7" s="2" t="s">
        <v>3</v>
      </c>
      <c r="B7" s="5">
        <v>1</v>
      </c>
      <c r="C7" s="5">
        <v>1</v>
      </c>
      <c r="D7" s="3">
        <v>2</v>
      </c>
      <c r="E7" s="3">
        <v>2</v>
      </c>
      <c r="F7" s="3">
        <v>0</v>
      </c>
      <c r="G7" s="4">
        <v>0</v>
      </c>
    </row>
    <row r="8" spans="1:7" ht="12.75">
      <c r="A8" s="2" t="s">
        <v>4</v>
      </c>
      <c r="B8" s="5">
        <v>1</v>
      </c>
      <c r="C8" s="3">
        <v>0</v>
      </c>
      <c r="D8" s="3">
        <v>4</v>
      </c>
      <c r="E8" s="3">
        <v>3</v>
      </c>
      <c r="F8" s="3">
        <v>0</v>
      </c>
      <c r="G8" s="4">
        <v>0</v>
      </c>
    </row>
    <row r="9" spans="1:7" ht="12.75">
      <c r="A9" s="2" t="s">
        <v>5</v>
      </c>
      <c r="B9" s="3">
        <v>0</v>
      </c>
      <c r="C9" s="3">
        <v>0</v>
      </c>
      <c r="D9" s="3">
        <v>2</v>
      </c>
      <c r="E9" s="3">
        <v>1</v>
      </c>
      <c r="F9" s="3">
        <v>0</v>
      </c>
      <c r="G9" s="4">
        <v>0</v>
      </c>
    </row>
    <row r="10" spans="1:7" ht="12.75">
      <c r="A10" s="2" t="s">
        <v>6</v>
      </c>
      <c r="B10" s="5">
        <v>5</v>
      </c>
      <c r="C10" s="5">
        <v>3</v>
      </c>
      <c r="D10" s="3">
        <v>4</v>
      </c>
      <c r="E10" s="3">
        <v>2</v>
      </c>
      <c r="F10" s="5">
        <v>1</v>
      </c>
      <c r="G10" s="6">
        <v>1</v>
      </c>
    </row>
    <row r="11" spans="1:7" ht="12.75">
      <c r="A11" s="2" t="s">
        <v>7</v>
      </c>
      <c r="B11" s="5">
        <v>11</v>
      </c>
      <c r="C11" s="5">
        <v>9</v>
      </c>
      <c r="D11" s="3">
        <v>34</v>
      </c>
      <c r="E11" s="3">
        <v>21</v>
      </c>
      <c r="F11" s="5">
        <v>18</v>
      </c>
      <c r="G11" s="6">
        <v>12</v>
      </c>
    </row>
    <row r="12" spans="1:7" ht="12.75">
      <c r="A12" s="2" t="s">
        <v>8</v>
      </c>
      <c r="B12" s="5">
        <v>6</v>
      </c>
      <c r="C12" s="5">
        <v>3</v>
      </c>
      <c r="D12" s="3">
        <v>0</v>
      </c>
      <c r="E12" s="3">
        <v>0</v>
      </c>
      <c r="F12" s="3">
        <v>0</v>
      </c>
      <c r="G12" s="4">
        <v>0</v>
      </c>
    </row>
    <row r="13" spans="1:7" ht="12.75">
      <c r="A13" s="2" t="s">
        <v>9</v>
      </c>
      <c r="B13" s="3">
        <v>0</v>
      </c>
      <c r="C13" s="3">
        <v>0</v>
      </c>
      <c r="D13" s="3">
        <v>1</v>
      </c>
      <c r="E13" s="3">
        <v>1</v>
      </c>
      <c r="F13" s="5">
        <v>8</v>
      </c>
      <c r="G13" s="6">
        <v>7</v>
      </c>
    </row>
    <row r="14" spans="1:7" ht="12.75">
      <c r="A14" s="2" t="s">
        <v>10</v>
      </c>
      <c r="B14" s="5">
        <v>4</v>
      </c>
      <c r="C14" s="5">
        <v>4</v>
      </c>
      <c r="D14" s="3">
        <v>3</v>
      </c>
      <c r="E14" s="3">
        <v>2</v>
      </c>
      <c r="F14" s="5">
        <v>20</v>
      </c>
      <c r="G14" s="6">
        <v>14</v>
      </c>
    </row>
    <row r="15" spans="1:7" ht="12.75">
      <c r="A15" s="2" t="s">
        <v>11</v>
      </c>
      <c r="B15" s="3">
        <v>0</v>
      </c>
      <c r="C15" s="3">
        <v>0</v>
      </c>
      <c r="D15" s="3">
        <v>0</v>
      </c>
      <c r="E15" s="3">
        <v>0</v>
      </c>
      <c r="F15" s="5">
        <v>1</v>
      </c>
      <c r="G15" s="4">
        <v>0</v>
      </c>
    </row>
    <row r="16" spans="1:7" ht="12.75">
      <c r="A16" s="2" t="s">
        <v>12</v>
      </c>
      <c r="B16" s="5">
        <v>2</v>
      </c>
      <c r="C16" s="5">
        <v>1</v>
      </c>
      <c r="D16" s="3">
        <v>5</v>
      </c>
      <c r="E16" s="3">
        <v>2</v>
      </c>
      <c r="F16" s="5">
        <v>38</v>
      </c>
      <c r="G16" s="6">
        <v>22</v>
      </c>
    </row>
    <row r="17" spans="1:7" ht="12.75">
      <c r="A17" s="2" t="s">
        <v>13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4">
        <v>0</v>
      </c>
    </row>
    <row r="18" spans="1:7" ht="12.75">
      <c r="A18" s="2" t="s">
        <v>14</v>
      </c>
      <c r="B18" s="5">
        <v>2</v>
      </c>
      <c r="C18" s="5">
        <v>2</v>
      </c>
      <c r="D18" s="3">
        <v>0</v>
      </c>
      <c r="E18" s="3">
        <v>0</v>
      </c>
      <c r="F18" s="5">
        <v>1</v>
      </c>
      <c r="G18" s="6">
        <v>1</v>
      </c>
    </row>
    <row r="19" spans="1:7" ht="12.75">
      <c r="A19" s="2" t="s">
        <v>15</v>
      </c>
      <c r="B19" s="5">
        <v>10</v>
      </c>
      <c r="C19" s="5">
        <v>6</v>
      </c>
      <c r="D19" s="3">
        <v>7</v>
      </c>
      <c r="E19" s="3">
        <v>1</v>
      </c>
      <c r="F19" s="3">
        <v>0</v>
      </c>
      <c r="G19" s="4">
        <v>0</v>
      </c>
    </row>
    <row r="20" spans="1:7" ht="12.75">
      <c r="A20" s="2" t="s">
        <v>16</v>
      </c>
      <c r="B20" s="3">
        <v>0</v>
      </c>
      <c r="C20" s="3">
        <v>0</v>
      </c>
      <c r="D20" s="3">
        <v>0</v>
      </c>
      <c r="E20" s="3">
        <v>0</v>
      </c>
      <c r="F20" s="5">
        <v>1</v>
      </c>
      <c r="G20" s="4">
        <v>0</v>
      </c>
    </row>
    <row r="21" spans="1:7" ht="12.75">
      <c r="A21" s="2" t="s">
        <v>17</v>
      </c>
      <c r="B21" s="5">
        <v>13</v>
      </c>
      <c r="C21" s="5">
        <v>11</v>
      </c>
      <c r="D21" s="3">
        <v>51</v>
      </c>
      <c r="E21" s="3">
        <v>24</v>
      </c>
      <c r="F21" s="5">
        <v>29</v>
      </c>
      <c r="G21" s="6">
        <v>20</v>
      </c>
    </row>
    <row r="22" spans="1:7" ht="12.75">
      <c r="A22" s="2" t="s">
        <v>18</v>
      </c>
      <c r="B22" s="5">
        <v>34</v>
      </c>
      <c r="C22" s="5">
        <v>28</v>
      </c>
      <c r="D22" s="3">
        <v>7</v>
      </c>
      <c r="E22" s="3">
        <v>6</v>
      </c>
      <c r="F22" s="5">
        <v>3</v>
      </c>
      <c r="G22" s="6">
        <v>2</v>
      </c>
    </row>
    <row r="23" spans="1:7" ht="12.75">
      <c r="A23" s="2" t="s">
        <v>19</v>
      </c>
      <c r="B23" s="5">
        <v>1</v>
      </c>
      <c r="C23" s="5">
        <v>1</v>
      </c>
      <c r="D23" s="3">
        <v>0</v>
      </c>
      <c r="E23" s="3">
        <v>0</v>
      </c>
      <c r="F23" s="3">
        <v>0</v>
      </c>
      <c r="G23" s="4">
        <v>0</v>
      </c>
    </row>
    <row r="24" spans="1:7" ht="12.75">
      <c r="A24" s="2" t="s">
        <v>20</v>
      </c>
      <c r="B24" s="3">
        <v>0</v>
      </c>
      <c r="C24" s="3">
        <v>0</v>
      </c>
      <c r="D24" s="3">
        <v>3</v>
      </c>
      <c r="E24" s="3">
        <v>2</v>
      </c>
      <c r="F24" s="3">
        <v>0</v>
      </c>
      <c r="G24" s="4">
        <v>0</v>
      </c>
    </row>
    <row r="25" spans="1:7" ht="12.75">
      <c r="A25" s="2" t="s">
        <v>21</v>
      </c>
      <c r="B25" s="5">
        <v>1</v>
      </c>
      <c r="C25" s="5">
        <v>1</v>
      </c>
      <c r="D25" s="3">
        <v>2</v>
      </c>
      <c r="E25" s="3">
        <v>1</v>
      </c>
      <c r="F25" s="5">
        <v>8</v>
      </c>
      <c r="G25" s="6">
        <v>5</v>
      </c>
    </row>
    <row r="26" spans="1:7" ht="12.75">
      <c r="A26" s="2" t="s">
        <v>22</v>
      </c>
      <c r="B26" s="5">
        <v>5</v>
      </c>
      <c r="C26" s="5">
        <v>2</v>
      </c>
      <c r="D26" s="3">
        <v>83</v>
      </c>
      <c r="E26" s="3">
        <v>39</v>
      </c>
      <c r="F26" s="5">
        <v>39</v>
      </c>
      <c r="G26" s="6">
        <v>22</v>
      </c>
    </row>
    <row r="27" spans="1:7" ht="12.75">
      <c r="A27" s="2" t="s">
        <v>23</v>
      </c>
      <c r="B27" s="5">
        <v>342</v>
      </c>
      <c r="C27" s="5">
        <v>233</v>
      </c>
      <c r="D27" s="3">
        <v>208</v>
      </c>
      <c r="E27" s="3">
        <v>172</v>
      </c>
      <c r="F27" s="5">
        <v>45</v>
      </c>
      <c r="G27" s="6">
        <v>37</v>
      </c>
    </row>
    <row r="28" spans="1:7" ht="12.75">
      <c r="A28" s="2" t="s">
        <v>24</v>
      </c>
      <c r="B28" s="3">
        <v>0</v>
      </c>
      <c r="C28" s="3">
        <v>0</v>
      </c>
      <c r="D28" s="3">
        <v>1</v>
      </c>
      <c r="E28" s="3">
        <v>1</v>
      </c>
      <c r="F28" s="5">
        <v>1</v>
      </c>
      <c r="G28" s="6">
        <v>1</v>
      </c>
    </row>
    <row r="29" spans="1:7" ht="12.75">
      <c r="A29" s="2" t="s">
        <v>25</v>
      </c>
      <c r="B29" s="5">
        <v>28</v>
      </c>
      <c r="C29" s="5">
        <v>19</v>
      </c>
      <c r="D29" s="3">
        <v>152</v>
      </c>
      <c r="E29" s="3">
        <v>88</v>
      </c>
      <c r="F29" s="5">
        <v>13</v>
      </c>
      <c r="G29" s="6">
        <v>7</v>
      </c>
    </row>
    <row r="30" spans="1:7" ht="12.75">
      <c r="A30" s="2" t="s">
        <v>26</v>
      </c>
      <c r="B30" s="5">
        <v>1</v>
      </c>
      <c r="C30" s="3">
        <v>0</v>
      </c>
      <c r="D30" s="3">
        <v>1</v>
      </c>
      <c r="E30" s="3">
        <v>0</v>
      </c>
      <c r="F30" s="3">
        <v>0</v>
      </c>
      <c r="G30" s="4">
        <v>0</v>
      </c>
    </row>
    <row r="31" spans="1:7" ht="12.75">
      <c r="A31" s="2" t="s">
        <v>27</v>
      </c>
      <c r="B31" s="5">
        <v>2</v>
      </c>
      <c r="C31" s="5">
        <v>1</v>
      </c>
      <c r="D31" s="3">
        <v>1</v>
      </c>
      <c r="E31" s="3">
        <v>1</v>
      </c>
      <c r="F31" s="3">
        <v>0</v>
      </c>
      <c r="G31" s="4">
        <v>0</v>
      </c>
    </row>
    <row r="32" spans="1:7" ht="12.75">
      <c r="A32" s="2" t="s">
        <v>28</v>
      </c>
      <c r="B32" s="5">
        <v>8</v>
      </c>
      <c r="C32" s="5">
        <v>7</v>
      </c>
      <c r="D32" s="3">
        <v>6</v>
      </c>
      <c r="E32" s="3">
        <v>6</v>
      </c>
      <c r="F32" s="5">
        <v>8</v>
      </c>
      <c r="G32" s="6">
        <v>4</v>
      </c>
    </row>
    <row r="33" spans="1:7" ht="12.75">
      <c r="A33" s="2" t="s">
        <v>29</v>
      </c>
      <c r="B33" s="3">
        <v>0</v>
      </c>
      <c r="C33" s="3">
        <v>0</v>
      </c>
      <c r="D33" s="3">
        <v>11</v>
      </c>
      <c r="E33" s="3">
        <v>5</v>
      </c>
      <c r="F33" s="3">
        <v>0</v>
      </c>
      <c r="G33" s="4">
        <v>0</v>
      </c>
    </row>
    <row r="34" spans="1:7" ht="12.75">
      <c r="A34" s="2" t="s">
        <v>30</v>
      </c>
      <c r="B34" s="5">
        <v>1</v>
      </c>
      <c r="C34" s="3">
        <v>0</v>
      </c>
      <c r="D34" s="3">
        <v>4</v>
      </c>
      <c r="E34" s="3">
        <v>2</v>
      </c>
      <c r="F34" s="5">
        <v>4</v>
      </c>
      <c r="G34" s="6">
        <v>2</v>
      </c>
    </row>
    <row r="35" spans="1:7" ht="12.75">
      <c r="A35" s="2" t="s">
        <v>31</v>
      </c>
      <c r="B35" s="5">
        <v>6</v>
      </c>
      <c r="C35" s="5">
        <v>2</v>
      </c>
      <c r="D35" s="3">
        <v>12</v>
      </c>
      <c r="E35" s="3">
        <v>5</v>
      </c>
      <c r="F35" s="3">
        <v>0</v>
      </c>
      <c r="G35" s="4">
        <v>0</v>
      </c>
    </row>
    <row r="36" spans="1:7" ht="12.75">
      <c r="A36" s="2" t="s">
        <v>32</v>
      </c>
      <c r="B36" s="5">
        <v>1</v>
      </c>
      <c r="C36" s="3">
        <v>0</v>
      </c>
      <c r="D36" s="3">
        <v>3</v>
      </c>
      <c r="E36" s="3">
        <v>3</v>
      </c>
      <c r="F36" s="5">
        <v>1</v>
      </c>
      <c r="G36" s="6">
        <v>1</v>
      </c>
    </row>
    <row r="37" spans="1:7" ht="12.75">
      <c r="A37" s="2" t="s">
        <v>33</v>
      </c>
      <c r="B37" s="5">
        <v>1</v>
      </c>
      <c r="C37" s="5">
        <v>1</v>
      </c>
      <c r="D37" s="3">
        <v>0</v>
      </c>
      <c r="E37" s="3">
        <v>0</v>
      </c>
      <c r="F37" s="3">
        <v>0</v>
      </c>
      <c r="G37" s="4">
        <v>0</v>
      </c>
    </row>
    <row r="38" spans="1:7" ht="12.75">
      <c r="A38" s="2" t="s">
        <v>34</v>
      </c>
      <c r="B38" s="5">
        <v>14</v>
      </c>
      <c r="C38" s="5">
        <v>9</v>
      </c>
      <c r="D38" s="3">
        <v>125</v>
      </c>
      <c r="E38" s="3">
        <v>71</v>
      </c>
      <c r="F38" s="3">
        <v>0</v>
      </c>
      <c r="G38" s="4">
        <v>0</v>
      </c>
    </row>
    <row r="39" spans="1:7" ht="12.75">
      <c r="A39" s="2" t="s">
        <v>35</v>
      </c>
      <c r="B39" s="5">
        <v>1</v>
      </c>
      <c r="C39" s="5">
        <v>1</v>
      </c>
      <c r="D39" s="3">
        <v>9</v>
      </c>
      <c r="E39" s="3">
        <v>4</v>
      </c>
      <c r="F39" s="3">
        <v>0</v>
      </c>
      <c r="G39" s="4">
        <v>0</v>
      </c>
    </row>
    <row r="40" spans="1:7" ht="12.75">
      <c r="A40" s="2" t="s">
        <v>36</v>
      </c>
      <c r="B40" s="5">
        <v>2</v>
      </c>
      <c r="C40" s="5">
        <v>1</v>
      </c>
      <c r="D40" s="3">
        <v>1</v>
      </c>
      <c r="E40" s="3">
        <v>1</v>
      </c>
      <c r="F40" s="3">
        <v>0</v>
      </c>
      <c r="G40" s="4">
        <v>0</v>
      </c>
    </row>
    <row r="41" spans="1:7" ht="12.75">
      <c r="A41" s="2" t="s">
        <v>37</v>
      </c>
      <c r="B41" s="3">
        <v>0</v>
      </c>
      <c r="C41" s="3">
        <v>0</v>
      </c>
      <c r="D41" s="3">
        <v>1</v>
      </c>
      <c r="E41" s="3">
        <v>0</v>
      </c>
      <c r="F41" s="3">
        <v>0</v>
      </c>
      <c r="G41" s="4">
        <v>0</v>
      </c>
    </row>
    <row r="42" spans="1:7" ht="12.75">
      <c r="A42" s="2" t="s">
        <v>38</v>
      </c>
      <c r="B42" s="3">
        <v>0</v>
      </c>
      <c r="C42" s="3">
        <v>0</v>
      </c>
      <c r="D42" s="3">
        <v>1</v>
      </c>
      <c r="E42" s="3">
        <v>1</v>
      </c>
      <c r="F42" s="5">
        <v>1</v>
      </c>
      <c r="G42" s="6">
        <v>1</v>
      </c>
    </row>
    <row r="43" spans="1:7" ht="12.75">
      <c r="A43" s="2" t="s">
        <v>39</v>
      </c>
      <c r="B43" s="3">
        <v>0</v>
      </c>
      <c r="C43" s="3">
        <v>0</v>
      </c>
      <c r="D43" s="3">
        <v>0</v>
      </c>
      <c r="E43" s="3">
        <v>0</v>
      </c>
      <c r="F43" s="5">
        <v>4</v>
      </c>
      <c r="G43" s="6">
        <v>3</v>
      </c>
    </row>
    <row r="44" spans="1:7" ht="12.75">
      <c r="A44" s="2" t="s">
        <v>40</v>
      </c>
      <c r="B44" s="5">
        <v>6</v>
      </c>
      <c r="C44" s="5">
        <v>3</v>
      </c>
      <c r="D44" s="3">
        <v>26</v>
      </c>
      <c r="E44" s="3">
        <v>18</v>
      </c>
      <c r="F44" s="5">
        <v>136</v>
      </c>
      <c r="G44" s="6">
        <v>98</v>
      </c>
    </row>
    <row r="45" spans="1:7" ht="12.75">
      <c r="A45" s="2" t="s">
        <v>41</v>
      </c>
      <c r="B45" s="5">
        <v>2</v>
      </c>
      <c r="C45" s="5">
        <v>1</v>
      </c>
      <c r="D45" s="3">
        <v>0</v>
      </c>
      <c r="E45" s="3">
        <v>0</v>
      </c>
      <c r="F45" s="3">
        <v>0</v>
      </c>
      <c r="G45" s="4">
        <v>0</v>
      </c>
    </row>
    <row r="46" spans="1:7" ht="12.75">
      <c r="A46" s="2" t="s">
        <v>42</v>
      </c>
      <c r="B46" s="5">
        <v>1</v>
      </c>
      <c r="C46" s="5">
        <v>1</v>
      </c>
      <c r="D46" s="3">
        <v>1</v>
      </c>
      <c r="E46" s="3">
        <v>0</v>
      </c>
      <c r="F46" s="3">
        <v>0</v>
      </c>
      <c r="G46" s="4">
        <v>0</v>
      </c>
    </row>
    <row r="47" spans="1:7" ht="12.75">
      <c r="A47" s="2" t="s">
        <v>43</v>
      </c>
      <c r="B47" s="5">
        <v>3</v>
      </c>
      <c r="C47" s="5">
        <v>3</v>
      </c>
      <c r="D47" s="3">
        <v>0</v>
      </c>
      <c r="E47" s="3">
        <v>0</v>
      </c>
      <c r="F47" s="3">
        <v>0</v>
      </c>
      <c r="G47" s="4">
        <v>0</v>
      </c>
    </row>
    <row r="48" spans="1:7" ht="12.75">
      <c r="A48" s="2" t="s">
        <v>44</v>
      </c>
      <c r="B48" s="5">
        <v>4</v>
      </c>
      <c r="C48" s="5">
        <v>3</v>
      </c>
      <c r="D48" s="3">
        <v>0</v>
      </c>
      <c r="E48" s="3">
        <v>0</v>
      </c>
      <c r="F48" s="5">
        <v>17</v>
      </c>
      <c r="G48" s="6">
        <v>16</v>
      </c>
    </row>
    <row r="49" spans="1:7" ht="12.75">
      <c r="A49" s="2" t="s">
        <v>45</v>
      </c>
      <c r="B49" s="5">
        <v>85</v>
      </c>
      <c r="C49" s="5">
        <v>60</v>
      </c>
      <c r="D49" s="3">
        <v>24</v>
      </c>
      <c r="E49" s="3">
        <v>16</v>
      </c>
      <c r="F49" s="5">
        <v>145</v>
      </c>
      <c r="G49" s="6">
        <v>95</v>
      </c>
    </row>
    <row r="50" spans="1:7" ht="12.75">
      <c r="A50" s="2" t="s">
        <v>46</v>
      </c>
      <c r="B50" s="5">
        <v>2</v>
      </c>
      <c r="C50" s="5">
        <v>2</v>
      </c>
      <c r="D50" s="3">
        <v>1</v>
      </c>
      <c r="E50" s="3">
        <v>1</v>
      </c>
      <c r="F50" s="3">
        <v>0</v>
      </c>
      <c r="G50" s="4">
        <v>0</v>
      </c>
    </row>
    <row r="51" spans="1:7" ht="12.75">
      <c r="A51" s="2" t="s">
        <v>47</v>
      </c>
      <c r="B51" s="3">
        <v>0</v>
      </c>
      <c r="C51" s="3">
        <v>0</v>
      </c>
      <c r="D51" s="3">
        <v>3</v>
      </c>
      <c r="E51" s="3">
        <v>0</v>
      </c>
      <c r="F51" s="3">
        <v>0</v>
      </c>
      <c r="G51" s="4">
        <v>0</v>
      </c>
    </row>
    <row r="52" spans="1:7" ht="12.75">
      <c r="A52" s="2" t="s">
        <v>48</v>
      </c>
      <c r="B52" s="5">
        <v>14</v>
      </c>
      <c r="C52" s="5">
        <v>7</v>
      </c>
      <c r="D52" s="3">
        <v>17</v>
      </c>
      <c r="E52" s="3">
        <v>10</v>
      </c>
      <c r="F52" s="5">
        <v>62</v>
      </c>
      <c r="G52" s="6">
        <v>40</v>
      </c>
    </row>
    <row r="53" spans="1:7" ht="12.75">
      <c r="A53" s="2" t="s">
        <v>49</v>
      </c>
      <c r="B53" s="5">
        <v>3</v>
      </c>
      <c r="C53" s="3">
        <v>0</v>
      </c>
      <c r="D53" s="3">
        <v>8</v>
      </c>
      <c r="E53" s="3">
        <v>6</v>
      </c>
      <c r="F53" s="5">
        <v>10</v>
      </c>
      <c r="G53" s="6">
        <v>7</v>
      </c>
    </row>
    <row r="54" spans="1:7" ht="12.75">
      <c r="A54" s="2" t="s">
        <v>50</v>
      </c>
      <c r="B54" s="3">
        <v>0</v>
      </c>
      <c r="C54" s="3">
        <v>0</v>
      </c>
      <c r="D54" s="3">
        <v>1</v>
      </c>
      <c r="E54" s="3">
        <v>0</v>
      </c>
      <c r="F54" s="5">
        <v>5</v>
      </c>
      <c r="G54" s="6">
        <v>4</v>
      </c>
    </row>
    <row r="55" spans="1:7" ht="12.75">
      <c r="A55" s="2" t="s">
        <v>51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4">
        <v>0</v>
      </c>
    </row>
    <row r="56" spans="1:7" ht="12.75">
      <c r="A56" s="2" t="s">
        <v>52</v>
      </c>
      <c r="B56" s="3">
        <v>0</v>
      </c>
      <c r="C56" s="3">
        <v>0</v>
      </c>
      <c r="D56" s="3">
        <v>0</v>
      </c>
      <c r="E56" s="3">
        <v>0</v>
      </c>
      <c r="F56" s="5">
        <v>1</v>
      </c>
      <c r="G56" s="6">
        <v>1</v>
      </c>
    </row>
    <row r="57" spans="1:7" ht="12.75">
      <c r="A57" s="2" t="s">
        <v>53</v>
      </c>
      <c r="B57" s="5">
        <v>2</v>
      </c>
      <c r="C57" s="3">
        <v>0</v>
      </c>
      <c r="D57" s="3">
        <v>4</v>
      </c>
      <c r="E57" s="3">
        <v>2</v>
      </c>
      <c r="F57" s="5">
        <v>28</v>
      </c>
      <c r="G57" s="6">
        <v>19</v>
      </c>
    </row>
    <row r="58" spans="1:7" ht="12.75">
      <c r="A58" s="2" t="s">
        <v>54</v>
      </c>
      <c r="B58" s="5">
        <v>4</v>
      </c>
      <c r="C58" s="5">
        <v>4</v>
      </c>
      <c r="D58" s="3">
        <v>4</v>
      </c>
      <c r="E58" s="3">
        <v>2</v>
      </c>
      <c r="F58" s="3">
        <v>0</v>
      </c>
      <c r="G58" s="4">
        <v>0</v>
      </c>
    </row>
    <row r="59" spans="1:7" ht="12.75">
      <c r="A59" s="2" t="s">
        <v>55</v>
      </c>
      <c r="B59" s="3">
        <v>0</v>
      </c>
      <c r="C59" s="3">
        <v>0</v>
      </c>
      <c r="D59" s="3">
        <v>0</v>
      </c>
      <c r="E59" s="3">
        <v>0</v>
      </c>
      <c r="F59" s="5">
        <v>7</v>
      </c>
      <c r="G59" s="6">
        <v>5</v>
      </c>
    </row>
    <row r="60" spans="1:7" ht="12.75">
      <c r="A60" s="2" t="s">
        <v>56</v>
      </c>
      <c r="B60" s="3">
        <v>0</v>
      </c>
      <c r="C60" s="3">
        <v>0</v>
      </c>
      <c r="D60" s="3">
        <v>8</v>
      </c>
      <c r="E60" s="3">
        <v>4</v>
      </c>
      <c r="F60" s="5">
        <v>4</v>
      </c>
      <c r="G60" s="6">
        <v>3</v>
      </c>
    </row>
    <row r="61" spans="1:7" ht="12.75">
      <c r="A61" s="2" t="s">
        <v>57</v>
      </c>
      <c r="B61" s="3">
        <v>0</v>
      </c>
      <c r="C61" s="3">
        <v>0</v>
      </c>
      <c r="D61" s="3">
        <v>6</v>
      </c>
      <c r="E61" s="3">
        <v>0</v>
      </c>
      <c r="F61" s="5">
        <v>1</v>
      </c>
      <c r="G61" s="6">
        <v>1</v>
      </c>
    </row>
    <row r="62" spans="1:7" ht="12.75">
      <c r="A62" s="2" t="s">
        <v>58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4">
        <v>0</v>
      </c>
    </row>
    <row r="63" spans="1:7" ht="12.75">
      <c r="A63" s="2" t="s">
        <v>59</v>
      </c>
      <c r="B63" s="5">
        <v>2</v>
      </c>
      <c r="C63" s="5">
        <v>2</v>
      </c>
      <c r="D63" s="3">
        <v>21</v>
      </c>
      <c r="E63" s="3">
        <v>15</v>
      </c>
      <c r="F63" s="3">
        <v>0</v>
      </c>
      <c r="G63" s="4">
        <v>0</v>
      </c>
    </row>
    <row r="64" spans="1:7" ht="12.75">
      <c r="A64" s="2" t="s">
        <v>60</v>
      </c>
      <c r="B64" s="3">
        <v>0</v>
      </c>
      <c r="C64" s="3">
        <v>0</v>
      </c>
      <c r="D64" s="3">
        <v>5</v>
      </c>
      <c r="E64" s="3">
        <v>0</v>
      </c>
      <c r="F64" s="5">
        <v>1</v>
      </c>
      <c r="G64" s="6">
        <v>1</v>
      </c>
    </row>
    <row r="65" spans="1:7" ht="12.75">
      <c r="A65" s="2" t="s">
        <v>61</v>
      </c>
      <c r="B65" s="5">
        <v>4</v>
      </c>
      <c r="C65" s="5">
        <v>1</v>
      </c>
      <c r="D65" s="3">
        <v>5</v>
      </c>
      <c r="E65" s="3">
        <v>4</v>
      </c>
      <c r="F65" s="5">
        <v>4</v>
      </c>
      <c r="G65" s="6">
        <v>2</v>
      </c>
    </row>
    <row r="66" spans="1:7" ht="12.75">
      <c r="A66" s="2" t="s">
        <v>62</v>
      </c>
      <c r="B66" s="3">
        <v>0</v>
      </c>
      <c r="C66" s="3">
        <v>0</v>
      </c>
      <c r="D66" s="3">
        <v>0</v>
      </c>
      <c r="E66" s="3">
        <v>0</v>
      </c>
      <c r="F66" s="5">
        <v>1</v>
      </c>
      <c r="G66" s="6">
        <v>1</v>
      </c>
    </row>
    <row r="67" spans="1:7" ht="12.75">
      <c r="A67" s="2" t="s">
        <v>63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4">
        <v>0</v>
      </c>
    </row>
    <row r="68" spans="1:7" ht="12.75">
      <c r="A68" s="2" t="s">
        <v>64</v>
      </c>
      <c r="B68" s="3">
        <v>0</v>
      </c>
      <c r="C68" s="3">
        <v>0</v>
      </c>
      <c r="D68" s="3">
        <v>2</v>
      </c>
      <c r="E68" s="3">
        <v>1</v>
      </c>
      <c r="F68" s="5">
        <v>1</v>
      </c>
      <c r="G68" s="6">
        <v>1</v>
      </c>
    </row>
    <row r="69" spans="1:7" ht="12.75">
      <c r="A69" s="2" t="s">
        <v>65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4">
        <v>0</v>
      </c>
    </row>
    <row r="70" spans="1:7" ht="12.75">
      <c r="A70" s="2" t="s">
        <v>66</v>
      </c>
      <c r="B70" s="5">
        <v>66</v>
      </c>
      <c r="C70" s="5">
        <v>41</v>
      </c>
      <c r="D70" s="3">
        <v>113</v>
      </c>
      <c r="E70" s="3">
        <v>65</v>
      </c>
      <c r="F70" s="5">
        <v>269</v>
      </c>
      <c r="G70" s="6">
        <v>179</v>
      </c>
    </row>
    <row r="71" spans="1:7" ht="12.75">
      <c r="A71" s="2" t="s">
        <v>67</v>
      </c>
      <c r="B71" s="3">
        <v>0</v>
      </c>
      <c r="C71" s="3">
        <v>0</v>
      </c>
      <c r="D71" s="3">
        <v>1</v>
      </c>
      <c r="E71" s="3">
        <v>1</v>
      </c>
      <c r="F71" s="5">
        <v>13</v>
      </c>
      <c r="G71" s="6">
        <v>8</v>
      </c>
    </row>
    <row r="72" spans="1:7" ht="12.75">
      <c r="A72" s="2" t="s">
        <v>68</v>
      </c>
      <c r="B72" s="5">
        <v>1</v>
      </c>
      <c r="C72" s="5">
        <v>1</v>
      </c>
      <c r="D72" s="3">
        <v>1</v>
      </c>
      <c r="E72" s="3">
        <v>1</v>
      </c>
      <c r="F72" s="5">
        <v>3</v>
      </c>
      <c r="G72" s="6">
        <v>1</v>
      </c>
    </row>
    <row r="73" spans="1:7" ht="12.75">
      <c r="A73" s="2" t="s">
        <v>69</v>
      </c>
      <c r="B73" s="5">
        <v>2</v>
      </c>
      <c r="C73" s="5">
        <v>2</v>
      </c>
      <c r="D73" s="3">
        <v>0</v>
      </c>
      <c r="E73" s="3">
        <v>0</v>
      </c>
      <c r="F73" s="3">
        <v>0</v>
      </c>
      <c r="G73" s="4">
        <v>0</v>
      </c>
    </row>
    <row r="74" spans="1:7" ht="12.75">
      <c r="A74" s="2" t="s">
        <v>70</v>
      </c>
      <c r="B74" s="3">
        <v>0</v>
      </c>
      <c r="C74" s="3">
        <v>0</v>
      </c>
      <c r="D74" s="3">
        <v>1</v>
      </c>
      <c r="E74" s="3">
        <v>1</v>
      </c>
      <c r="F74" s="3">
        <v>0</v>
      </c>
      <c r="G74" s="4">
        <v>0</v>
      </c>
    </row>
    <row r="75" spans="1:7" ht="12.75">
      <c r="A75" s="2" t="s">
        <v>71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4">
        <v>0</v>
      </c>
    </row>
    <row r="76" spans="1:7" ht="12.75">
      <c r="A76" s="2" t="s">
        <v>72</v>
      </c>
      <c r="B76" s="5">
        <v>2</v>
      </c>
      <c r="C76" s="3">
        <v>0</v>
      </c>
      <c r="D76" s="3">
        <v>0</v>
      </c>
      <c r="E76" s="3">
        <v>0</v>
      </c>
      <c r="F76" s="5">
        <v>1</v>
      </c>
      <c r="G76" s="6">
        <v>1</v>
      </c>
    </row>
    <row r="77" spans="1:7" ht="12.75">
      <c r="A77" s="2" t="s">
        <v>73</v>
      </c>
      <c r="B77" s="5">
        <v>2</v>
      </c>
      <c r="C77" s="3">
        <v>0</v>
      </c>
      <c r="D77" s="3">
        <v>1</v>
      </c>
      <c r="E77" s="3">
        <v>0</v>
      </c>
      <c r="F77" s="5">
        <v>3</v>
      </c>
      <c r="G77" s="6">
        <v>3</v>
      </c>
    </row>
    <row r="78" spans="1:7" ht="12.75">
      <c r="A78" s="2" t="s">
        <v>74</v>
      </c>
      <c r="B78" s="5">
        <v>1</v>
      </c>
      <c r="C78" s="5">
        <v>1</v>
      </c>
      <c r="D78" s="3">
        <v>3</v>
      </c>
      <c r="E78" s="3">
        <v>1</v>
      </c>
      <c r="F78" s="3">
        <v>0</v>
      </c>
      <c r="G78" s="4">
        <v>0</v>
      </c>
    </row>
    <row r="79" spans="1:7" ht="12.75">
      <c r="A79" s="2" t="s">
        <v>75</v>
      </c>
      <c r="B79" s="5">
        <v>1</v>
      </c>
      <c r="C79" s="3">
        <v>0</v>
      </c>
      <c r="D79" s="3">
        <v>0</v>
      </c>
      <c r="E79" s="3">
        <v>0</v>
      </c>
      <c r="F79" s="5">
        <v>1</v>
      </c>
      <c r="G79" s="6">
        <v>1</v>
      </c>
    </row>
    <row r="80" spans="1:7" ht="12.75">
      <c r="A80" s="2" t="s">
        <v>76</v>
      </c>
      <c r="B80" s="3">
        <v>0</v>
      </c>
      <c r="C80" s="3">
        <v>0</v>
      </c>
      <c r="D80" s="3">
        <v>0</v>
      </c>
      <c r="E80" s="3">
        <v>0</v>
      </c>
      <c r="F80" s="5">
        <v>2</v>
      </c>
      <c r="G80" s="6">
        <v>1</v>
      </c>
    </row>
    <row r="81" spans="1:7" ht="12.75">
      <c r="A81" s="2" t="s">
        <v>77</v>
      </c>
      <c r="B81" s="3">
        <v>0</v>
      </c>
      <c r="C81" s="3">
        <v>0</v>
      </c>
      <c r="D81" s="3">
        <v>2</v>
      </c>
      <c r="E81" s="3">
        <v>2</v>
      </c>
      <c r="F81" s="5">
        <v>1</v>
      </c>
      <c r="G81" s="4">
        <v>0</v>
      </c>
    </row>
    <row r="82" spans="1:7" ht="12.75">
      <c r="A82" s="2" t="s">
        <v>78</v>
      </c>
      <c r="B82" s="5">
        <v>36</v>
      </c>
      <c r="C82" s="5">
        <v>28</v>
      </c>
      <c r="D82" s="3">
        <v>25</v>
      </c>
      <c r="E82" s="3">
        <v>15</v>
      </c>
      <c r="F82" s="5">
        <v>4</v>
      </c>
      <c r="G82" s="6">
        <v>2</v>
      </c>
    </row>
    <row r="83" spans="1:7" ht="12.75">
      <c r="A83" s="2" t="s">
        <v>79</v>
      </c>
      <c r="B83" s="5">
        <v>6</v>
      </c>
      <c r="C83" s="5">
        <v>3</v>
      </c>
      <c r="D83" s="3">
        <v>92</v>
      </c>
      <c r="E83" s="3">
        <v>52</v>
      </c>
      <c r="F83" s="5">
        <v>43</v>
      </c>
      <c r="G83" s="6">
        <v>28</v>
      </c>
    </row>
    <row r="84" spans="1:7" ht="12.75">
      <c r="A84" s="2" t="s">
        <v>80</v>
      </c>
      <c r="B84" s="5">
        <v>7</v>
      </c>
      <c r="C84" s="5">
        <v>6</v>
      </c>
      <c r="D84" s="3">
        <v>0</v>
      </c>
      <c r="E84" s="3">
        <v>0</v>
      </c>
      <c r="F84" s="3">
        <v>0</v>
      </c>
      <c r="G84" s="4">
        <v>0</v>
      </c>
    </row>
    <row r="85" spans="1:7" ht="12.75">
      <c r="A85" s="2" t="s">
        <v>81</v>
      </c>
      <c r="B85" s="5">
        <v>2</v>
      </c>
      <c r="C85" s="5">
        <v>2</v>
      </c>
      <c r="D85" s="3">
        <v>1</v>
      </c>
      <c r="E85" s="3">
        <v>1</v>
      </c>
      <c r="F85" s="3">
        <v>0</v>
      </c>
      <c r="G85" s="4">
        <v>0</v>
      </c>
    </row>
    <row r="86" spans="1:7" ht="12.75">
      <c r="A86" s="2" t="s">
        <v>82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4">
        <v>0</v>
      </c>
    </row>
    <row r="87" spans="1:7" ht="12.75">
      <c r="A87" s="2" t="s">
        <v>83</v>
      </c>
      <c r="B87" s="5">
        <v>2</v>
      </c>
      <c r="C87" s="5">
        <v>2</v>
      </c>
      <c r="D87" s="3">
        <v>3</v>
      </c>
      <c r="E87" s="3">
        <v>2</v>
      </c>
      <c r="F87" s="3">
        <v>0</v>
      </c>
      <c r="G87" s="4">
        <v>0</v>
      </c>
    </row>
    <row r="88" spans="1:7" ht="12.75">
      <c r="A88" s="2" t="s">
        <v>84</v>
      </c>
      <c r="B88" s="3">
        <v>0</v>
      </c>
      <c r="C88" s="3">
        <v>0</v>
      </c>
      <c r="D88" s="3">
        <v>1</v>
      </c>
      <c r="E88" s="3">
        <v>1</v>
      </c>
      <c r="F88" s="3">
        <v>0</v>
      </c>
      <c r="G88" s="4">
        <v>0</v>
      </c>
    </row>
    <row r="89" spans="1:7" ht="12.75">
      <c r="A89" s="2" t="s">
        <v>85</v>
      </c>
      <c r="B89" s="5">
        <v>6</v>
      </c>
      <c r="C89" s="5">
        <v>4</v>
      </c>
      <c r="D89" s="3">
        <v>3</v>
      </c>
      <c r="E89" s="3">
        <v>2</v>
      </c>
      <c r="F89" s="5">
        <v>5</v>
      </c>
      <c r="G89" s="6">
        <v>3</v>
      </c>
    </row>
    <row r="90" spans="1:7" ht="12.75">
      <c r="A90" s="2" t="s">
        <v>86</v>
      </c>
      <c r="B90" s="3">
        <v>0</v>
      </c>
      <c r="C90" s="3">
        <v>0</v>
      </c>
      <c r="D90" s="3">
        <v>0</v>
      </c>
      <c r="E90" s="3">
        <v>0</v>
      </c>
      <c r="F90" s="5">
        <v>1</v>
      </c>
      <c r="G90" s="4">
        <v>0</v>
      </c>
    </row>
    <row r="91" spans="1:7" ht="12.75">
      <c r="A91" s="2" t="s">
        <v>87</v>
      </c>
      <c r="B91" s="5">
        <v>2</v>
      </c>
      <c r="C91" s="3">
        <v>0</v>
      </c>
      <c r="D91" s="3">
        <v>2</v>
      </c>
      <c r="E91" s="3">
        <v>1</v>
      </c>
      <c r="F91" s="3">
        <v>0</v>
      </c>
      <c r="G91" s="4">
        <v>0</v>
      </c>
    </row>
    <row r="92" spans="1:7" ht="12.75">
      <c r="A92" s="2" t="s">
        <v>88</v>
      </c>
      <c r="B92" s="3">
        <v>0</v>
      </c>
      <c r="C92" s="3">
        <v>0</v>
      </c>
      <c r="D92" s="3">
        <v>7</v>
      </c>
      <c r="E92" s="3">
        <v>3</v>
      </c>
      <c r="F92" s="3">
        <v>0</v>
      </c>
      <c r="G92" s="4">
        <v>0</v>
      </c>
    </row>
    <row r="93" spans="1:7" ht="12.75">
      <c r="A93" s="2" t="s">
        <v>89</v>
      </c>
      <c r="B93" s="5">
        <v>6</v>
      </c>
      <c r="C93" s="5">
        <v>4</v>
      </c>
      <c r="D93" s="3">
        <v>25</v>
      </c>
      <c r="E93" s="3">
        <v>18</v>
      </c>
      <c r="F93" s="3">
        <v>0</v>
      </c>
      <c r="G93" s="4">
        <v>0</v>
      </c>
    </row>
    <row r="94" spans="1:7" ht="12.75">
      <c r="A94" s="2" t="s">
        <v>90</v>
      </c>
      <c r="B94" s="5">
        <v>38</v>
      </c>
      <c r="C94" s="5">
        <v>22</v>
      </c>
      <c r="D94" s="3">
        <v>56</v>
      </c>
      <c r="E94" s="3">
        <v>27</v>
      </c>
      <c r="F94" s="5">
        <v>4</v>
      </c>
      <c r="G94" s="6">
        <v>4</v>
      </c>
    </row>
    <row r="95" spans="1:7" ht="12.75">
      <c r="A95" s="2" t="s">
        <v>91</v>
      </c>
      <c r="B95" s="5">
        <v>30</v>
      </c>
      <c r="C95" s="5">
        <v>23</v>
      </c>
      <c r="D95" s="3">
        <v>20</v>
      </c>
      <c r="E95" s="3">
        <v>15</v>
      </c>
      <c r="F95" s="5">
        <v>15</v>
      </c>
      <c r="G95" s="6">
        <v>9</v>
      </c>
    </row>
    <row r="96" spans="1:7" ht="12.75">
      <c r="A96" s="2" t="s">
        <v>92</v>
      </c>
      <c r="B96" s="5">
        <v>29</v>
      </c>
      <c r="C96" s="5">
        <v>17</v>
      </c>
      <c r="D96" s="3">
        <v>27</v>
      </c>
      <c r="E96" s="3">
        <v>18</v>
      </c>
      <c r="F96" s="5">
        <v>38</v>
      </c>
      <c r="G96" s="6">
        <v>29</v>
      </c>
    </row>
    <row r="97" spans="1:7" ht="12.75">
      <c r="A97" s="2" t="s">
        <v>93</v>
      </c>
      <c r="B97" s="3">
        <v>0</v>
      </c>
      <c r="C97" s="3">
        <v>0</v>
      </c>
      <c r="D97" s="3">
        <v>4</v>
      </c>
      <c r="E97" s="3">
        <v>2</v>
      </c>
      <c r="F97" s="5">
        <v>7</v>
      </c>
      <c r="G97" s="6">
        <v>5</v>
      </c>
    </row>
    <row r="98" spans="1:7" ht="12.75">
      <c r="A98" s="2" t="s">
        <v>94</v>
      </c>
      <c r="B98" s="3">
        <v>0</v>
      </c>
      <c r="C98" s="3">
        <v>0</v>
      </c>
      <c r="D98" s="3">
        <v>1</v>
      </c>
      <c r="E98" s="3">
        <v>1</v>
      </c>
      <c r="F98" s="3">
        <v>0</v>
      </c>
      <c r="G98" s="4">
        <v>0</v>
      </c>
    </row>
    <row r="99" spans="1:7" ht="12.75">
      <c r="A99" s="2" t="s">
        <v>95</v>
      </c>
      <c r="B99" s="5">
        <v>1</v>
      </c>
      <c r="C99" s="5">
        <v>1</v>
      </c>
      <c r="D99" s="3">
        <v>2</v>
      </c>
      <c r="E99" s="3">
        <v>1</v>
      </c>
      <c r="F99" s="5">
        <v>5</v>
      </c>
      <c r="G99" s="6">
        <v>5</v>
      </c>
    </row>
    <row r="100" spans="1:7" ht="12.75">
      <c r="A100" s="2" t="s">
        <v>96</v>
      </c>
      <c r="B100" s="3">
        <v>0</v>
      </c>
      <c r="C100" s="3">
        <v>0</v>
      </c>
      <c r="D100" s="3">
        <v>0</v>
      </c>
      <c r="E100" s="3">
        <v>0</v>
      </c>
      <c r="F100" s="5">
        <v>1</v>
      </c>
      <c r="G100" s="6">
        <v>1</v>
      </c>
    </row>
    <row r="101" spans="1:7" ht="12.75">
      <c r="A101" s="2" t="s">
        <v>97</v>
      </c>
      <c r="B101" s="5">
        <v>8</v>
      </c>
      <c r="C101" s="5">
        <v>7</v>
      </c>
      <c r="D101" s="3">
        <v>8</v>
      </c>
      <c r="E101" s="3">
        <v>3</v>
      </c>
      <c r="F101" s="3">
        <v>0</v>
      </c>
      <c r="G101" s="4">
        <v>0</v>
      </c>
    </row>
    <row r="102" spans="1:7" ht="12.75">
      <c r="A102" s="2" t="s">
        <v>98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4">
        <v>0</v>
      </c>
    </row>
    <row r="103" spans="1:7" ht="12.75">
      <c r="A103" s="2" t="s">
        <v>99</v>
      </c>
      <c r="B103" s="5">
        <v>182</v>
      </c>
      <c r="C103" s="5">
        <v>136</v>
      </c>
      <c r="D103" s="3">
        <v>28</v>
      </c>
      <c r="E103" s="3">
        <v>23</v>
      </c>
      <c r="F103" s="5">
        <v>7</v>
      </c>
      <c r="G103" s="6">
        <v>6</v>
      </c>
    </row>
    <row r="104" spans="1:7" ht="12.75">
      <c r="A104" s="2" t="s">
        <v>100</v>
      </c>
      <c r="B104" s="5">
        <v>19</v>
      </c>
      <c r="C104" s="5">
        <v>13</v>
      </c>
      <c r="D104" s="3">
        <v>7</v>
      </c>
      <c r="E104" s="3">
        <v>4</v>
      </c>
      <c r="F104" s="5">
        <v>8</v>
      </c>
      <c r="G104" s="6">
        <v>4</v>
      </c>
    </row>
    <row r="105" spans="1:7" ht="12.75">
      <c r="A105" s="2" t="s">
        <v>101</v>
      </c>
      <c r="B105" s="3">
        <v>0</v>
      </c>
      <c r="C105" s="3">
        <v>0</v>
      </c>
      <c r="D105" s="3">
        <v>0</v>
      </c>
      <c r="E105" s="3">
        <v>0</v>
      </c>
      <c r="F105" s="5">
        <v>1</v>
      </c>
      <c r="G105" s="4">
        <v>0</v>
      </c>
    </row>
    <row r="106" spans="1:7" ht="12.75">
      <c r="A106" s="2" t="s">
        <v>102</v>
      </c>
      <c r="B106" s="5">
        <v>1</v>
      </c>
      <c r="C106" s="3">
        <v>0</v>
      </c>
      <c r="D106" s="3">
        <v>0</v>
      </c>
      <c r="E106" s="3">
        <v>0</v>
      </c>
      <c r="F106" s="3">
        <v>0</v>
      </c>
      <c r="G106" s="4">
        <v>0</v>
      </c>
    </row>
    <row r="107" spans="1:7" ht="12.75">
      <c r="A107" s="2" t="s">
        <v>103</v>
      </c>
      <c r="B107" s="3">
        <v>0</v>
      </c>
      <c r="C107" s="3">
        <v>0</v>
      </c>
      <c r="D107" s="3">
        <v>3</v>
      </c>
      <c r="E107" s="3">
        <v>2</v>
      </c>
      <c r="F107" s="5">
        <v>1</v>
      </c>
      <c r="G107" s="6">
        <v>1</v>
      </c>
    </row>
    <row r="108" spans="1:7" ht="12.75">
      <c r="A108" s="2" t="s">
        <v>104</v>
      </c>
      <c r="B108" s="3">
        <v>0</v>
      </c>
      <c r="C108" s="3">
        <v>0</v>
      </c>
      <c r="D108" s="3">
        <v>0</v>
      </c>
      <c r="E108" s="3">
        <v>0</v>
      </c>
      <c r="F108" s="5">
        <v>3</v>
      </c>
      <c r="G108" s="6">
        <v>2</v>
      </c>
    </row>
    <row r="109" spans="1:7" ht="12.75">
      <c r="A109" s="2" t="s">
        <v>105</v>
      </c>
      <c r="B109" s="5">
        <v>1</v>
      </c>
      <c r="C109" s="3">
        <v>0</v>
      </c>
      <c r="D109" s="3">
        <v>0</v>
      </c>
      <c r="E109" s="3">
        <v>0</v>
      </c>
      <c r="F109" s="3">
        <v>0</v>
      </c>
      <c r="G109" s="4">
        <v>0</v>
      </c>
    </row>
    <row r="110" spans="1:7" ht="12.75">
      <c r="A110" s="2" t="s">
        <v>106</v>
      </c>
      <c r="B110" s="3">
        <v>0</v>
      </c>
      <c r="C110" s="3">
        <v>0</v>
      </c>
      <c r="D110" s="3">
        <v>0</v>
      </c>
      <c r="E110" s="3">
        <v>0</v>
      </c>
      <c r="F110" s="5">
        <v>2</v>
      </c>
      <c r="G110" s="6">
        <v>1</v>
      </c>
    </row>
    <row r="111" spans="1:7" ht="12.75">
      <c r="A111" s="2" t="s">
        <v>107</v>
      </c>
      <c r="B111" s="5">
        <v>3</v>
      </c>
      <c r="C111" s="5">
        <v>3</v>
      </c>
      <c r="D111" s="3">
        <v>3</v>
      </c>
      <c r="E111" s="3">
        <v>1</v>
      </c>
      <c r="F111" s="5">
        <v>8</v>
      </c>
      <c r="G111" s="6">
        <v>5</v>
      </c>
    </row>
    <row r="112" spans="1:7" ht="12.75">
      <c r="A112" s="2" t="s">
        <v>108</v>
      </c>
      <c r="B112" s="5">
        <v>4</v>
      </c>
      <c r="C112" s="5">
        <v>1</v>
      </c>
      <c r="D112" s="3">
        <v>2</v>
      </c>
      <c r="E112" s="3">
        <v>1</v>
      </c>
      <c r="F112" s="5">
        <v>8</v>
      </c>
      <c r="G112" s="6">
        <v>5</v>
      </c>
    </row>
    <row r="113" spans="1:7" ht="12.75">
      <c r="A113" s="2" t="s">
        <v>109</v>
      </c>
      <c r="B113" s="3">
        <v>0</v>
      </c>
      <c r="C113" s="3">
        <v>0</v>
      </c>
      <c r="D113" s="3">
        <v>2</v>
      </c>
      <c r="E113" s="3">
        <v>0</v>
      </c>
      <c r="F113" s="3">
        <v>0</v>
      </c>
      <c r="G113" s="4">
        <v>0</v>
      </c>
    </row>
    <row r="114" spans="1:7" ht="12.75">
      <c r="A114" s="2" t="s">
        <v>110</v>
      </c>
      <c r="B114" s="5">
        <v>2</v>
      </c>
      <c r="C114" s="5">
        <v>2</v>
      </c>
      <c r="D114" s="3">
        <v>2</v>
      </c>
      <c r="E114" s="3">
        <v>2</v>
      </c>
      <c r="F114" s="5">
        <v>5</v>
      </c>
      <c r="G114" s="6">
        <v>4</v>
      </c>
    </row>
    <row r="115" spans="1:7" ht="12.75">
      <c r="A115" s="2" t="s">
        <v>111</v>
      </c>
      <c r="B115" s="3">
        <v>0</v>
      </c>
      <c r="C115" s="3">
        <v>0</v>
      </c>
      <c r="D115" s="3">
        <v>1</v>
      </c>
      <c r="E115" s="3">
        <v>0</v>
      </c>
      <c r="F115" s="3">
        <v>0</v>
      </c>
      <c r="G115" s="4">
        <v>0</v>
      </c>
    </row>
    <row r="116" spans="1:7" ht="12.75">
      <c r="A116" s="2" t="s">
        <v>112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4">
        <v>0</v>
      </c>
    </row>
    <row r="117" spans="1:7" ht="12.75">
      <c r="A117" s="2" t="s">
        <v>113</v>
      </c>
      <c r="B117" s="3">
        <v>0</v>
      </c>
      <c r="C117" s="3">
        <v>0</v>
      </c>
      <c r="D117" s="3">
        <v>1</v>
      </c>
      <c r="E117" s="3">
        <v>0</v>
      </c>
      <c r="F117" s="3">
        <v>0</v>
      </c>
      <c r="G117" s="4">
        <v>0</v>
      </c>
    </row>
    <row r="118" spans="1:7" ht="12.75">
      <c r="A118" s="2" t="s">
        <v>114</v>
      </c>
      <c r="B118" s="3">
        <v>0</v>
      </c>
      <c r="C118" s="3">
        <v>0</v>
      </c>
      <c r="D118" s="3">
        <v>2</v>
      </c>
      <c r="E118" s="3">
        <v>2</v>
      </c>
      <c r="F118" s="3">
        <v>0</v>
      </c>
      <c r="G118" s="4">
        <v>0</v>
      </c>
    </row>
    <row r="119" spans="1:7" ht="12.75">
      <c r="A119" s="2" t="s">
        <v>115</v>
      </c>
      <c r="B119" s="5">
        <v>1</v>
      </c>
      <c r="C119" s="3">
        <v>0</v>
      </c>
      <c r="D119" s="3">
        <v>6</v>
      </c>
      <c r="E119" s="3">
        <v>4</v>
      </c>
      <c r="F119" s="5">
        <v>9</v>
      </c>
      <c r="G119" s="6">
        <v>7</v>
      </c>
    </row>
    <row r="120" spans="1:7" ht="12.75">
      <c r="A120" s="2" t="s">
        <v>116</v>
      </c>
      <c r="B120" s="5">
        <v>37</v>
      </c>
      <c r="C120" s="5">
        <v>31</v>
      </c>
      <c r="D120" s="3">
        <v>9</v>
      </c>
      <c r="E120" s="3">
        <v>7</v>
      </c>
      <c r="F120" s="5">
        <v>3</v>
      </c>
      <c r="G120" s="6">
        <v>2</v>
      </c>
    </row>
    <row r="121" spans="1:7" ht="12.75">
      <c r="A121" s="2" t="s">
        <v>117</v>
      </c>
      <c r="B121" s="5">
        <v>1</v>
      </c>
      <c r="C121" s="5">
        <v>1</v>
      </c>
      <c r="D121" s="3">
        <v>11</v>
      </c>
      <c r="E121" s="3">
        <v>7</v>
      </c>
      <c r="F121" s="3">
        <v>0</v>
      </c>
      <c r="G121" s="4">
        <v>0</v>
      </c>
    </row>
    <row r="122" spans="1:7" ht="12.75">
      <c r="A122" s="2" t="s">
        <v>118</v>
      </c>
      <c r="B122" s="5">
        <v>22</v>
      </c>
      <c r="C122" s="5">
        <v>13</v>
      </c>
      <c r="D122" s="3">
        <v>33</v>
      </c>
      <c r="E122" s="3">
        <v>18</v>
      </c>
      <c r="F122" s="5">
        <v>1</v>
      </c>
      <c r="G122" s="4">
        <v>0</v>
      </c>
    </row>
    <row r="123" spans="1:7" ht="13.5" thickBot="1">
      <c r="A123" s="7" t="s">
        <v>119</v>
      </c>
      <c r="B123" s="8">
        <v>2</v>
      </c>
      <c r="C123" s="9">
        <v>0</v>
      </c>
      <c r="D123" s="9">
        <v>1</v>
      </c>
      <c r="E123" s="9">
        <v>1</v>
      </c>
      <c r="F123" s="9">
        <v>0</v>
      </c>
      <c r="G123" s="10">
        <v>0</v>
      </c>
    </row>
    <row r="124" spans="1:7" ht="16.5" thickBot="1">
      <c r="A124" s="14" t="s">
        <v>126</v>
      </c>
      <c r="B124" s="15">
        <f>SUM(B4:B123)</f>
        <v>1176</v>
      </c>
      <c r="C124" s="15">
        <f>SUM(C4:C123)</f>
        <v>805</v>
      </c>
      <c r="D124" s="15">
        <f>SUM(D4:D123)</f>
        <v>1420</v>
      </c>
      <c r="E124" s="15">
        <f>SUM(E4:E123)</f>
        <v>867</v>
      </c>
      <c r="F124" s="15">
        <f>SUM(F4:F123)</f>
        <v>1292</v>
      </c>
      <c r="G124" s="16">
        <f>SUM(G4:G123)</f>
        <v>870</v>
      </c>
    </row>
    <row r="126" spans="1:3" ht="12.75">
      <c r="A126" s="99" t="s">
        <v>127</v>
      </c>
      <c r="B126" s="99"/>
      <c r="C126" s="99"/>
    </row>
  </sheetData>
  <sheetProtection/>
  <mergeCells count="6">
    <mergeCell ref="A1:G1"/>
    <mergeCell ref="F2:G2"/>
    <mergeCell ref="D2:E2"/>
    <mergeCell ref="B2:C2"/>
    <mergeCell ref="A2:A3"/>
    <mergeCell ref="A126:C1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1" sqref="A1:N1"/>
    </sheetView>
  </sheetViews>
  <sheetFormatPr defaultColWidth="13.00390625" defaultRowHeight="15" outlineLevelRow="2"/>
  <cols>
    <col min="1" max="1" width="14.28125" style="27" customWidth="1"/>
    <col min="2" max="2" width="7.421875" style="1" customWidth="1"/>
    <col min="3" max="3" width="57.421875" style="1" bestFit="1" customWidth="1"/>
    <col min="4" max="14" width="10.00390625" style="1" customWidth="1"/>
    <col min="15" max="16384" width="13.00390625" style="21" customWidth="1"/>
  </cols>
  <sheetData>
    <row r="1" spans="1:14" ht="26.25" customHeight="1" thickBot="1">
      <c r="A1" s="100" t="s">
        <v>353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23" customFormat="1" ht="12.75">
      <c r="A2" s="106" t="s">
        <v>207</v>
      </c>
      <c r="B2" s="111" t="s">
        <v>208</v>
      </c>
      <c r="C2" s="111" t="s">
        <v>209</v>
      </c>
      <c r="D2" s="108" t="s">
        <v>200</v>
      </c>
      <c r="E2" s="108"/>
      <c r="F2" s="108" t="s">
        <v>201</v>
      </c>
      <c r="G2" s="108"/>
      <c r="H2" s="108" t="s">
        <v>202</v>
      </c>
      <c r="I2" s="108"/>
      <c r="J2" s="108" t="s">
        <v>203</v>
      </c>
      <c r="K2" s="108"/>
      <c r="L2" s="108" t="s">
        <v>304</v>
      </c>
      <c r="M2" s="108"/>
      <c r="N2" s="109"/>
    </row>
    <row r="3" spans="1:14" s="23" customFormat="1" ht="39" outlineLevel="1" thickBot="1">
      <c r="A3" s="107"/>
      <c r="B3" s="112"/>
      <c r="C3" s="112"/>
      <c r="D3" s="35" t="s">
        <v>204</v>
      </c>
      <c r="E3" s="35" t="s">
        <v>205</v>
      </c>
      <c r="F3" s="35" t="s">
        <v>204</v>
      </c>
      <c r="G3" s="35" t="s">
        <v>206</v>
      </c>
      <c r="H3" s="35" t="s">
        <v>132</v>
      </c>
      <c r="I3" s="35" t="s">
        <v>205</v>
      </c>
      <c r="J3" s="35" t="s">
        <v>136</v>
      </c>
      <c r="K3" s="35" t="s">
        <v>205</v>
      </c>
      <c r="L3" s="35" t="s">
        <v>122</v>
      </c>
      <c r="M3" s="35" t="s">
        <v>123</v>
      </c>
      <c r="N3" s="24" t="s">
        <v>303</v>
      </c>
    </row>
    <row r="4" spans="1:14" ht="12.75" outlineLevel="2">
      <c r="A4" s="110" t="s">
        <v>189</v>
      </c>
      <c r="B4" s="31">
        <v>445</v>
      </c>
      <c r="C4" s="32" t="s">
        <v>167</v>
      </c>
      <c r="D4" s="33">
        <v>0</v>
      </c>
      <c r="E4" s="33">
        <v>0</v>
      </c>
      <c r="F4" s="33">
        <v>0</v>
      </c>
      <c r="G4" s="31">
        <v>5</v>
      </c>
      <c r="H4" s="33">
        <v>0</v>
      </c>
      <c r="I4" s="31">
        <v>4</v>
      </c>
      <c r="J4" s="31">
        <v>11</v>
      </c>
      <c r="K4" s="33">
        <v>0</v>
      </c>
      <c r="L4" s="33">
        <f>SUM(D4:K4)</f>
        <v>20</v>
      </c>
      <c r="M4" s="31">
        <v>12</v>
      </c>
      <c r="N4" s="34">
        <f>M4/L4</f>
        <v>0.6</v>
      </c>
    </row>
    <row r="5" spans="1:14" ht="12.75" outlineLevel="2">
      <c r="A5" s="103"/>
      <c r="B5" s="28">
        <v>446</v>
      </c>
      <c r="C5" s="29" t="s">
        <v>168</v>
      </c>
      <c r="D5" s="30">
        <v>0</v>
      </c>
      <c r="E5" s="30">
        <v>0</v>
      </c>
      <c r="F5" s="30">
        <v>0</v>
      </c>
      <c r="G5" s="28">
        <v>2</v>
      </c>
      <c r="H5" s="30">
        <v>0</v>
      </c>
      <c r="I5" s="28">
        <v>5</v>
      </c>
      <c r="J5" s="28">
        <v>7</v>
      </c>
      <c r="K5" s="28">
        <v>1</v>
      </c>
      <c r="L5" s="30">
        <f aca="true" t="shared" si="0" ref="L5:L67">SUM(D5:K5)</f>
        <v>15</v>
      </c>
      <c r="M5" s="28">
        <v>9</v>
      </c>
      <c r="N5" s="25">
        <f aca="true" t="shared" si="1" ref="N5:N67">M5/L5</f>
        <v>0.6</v>
      </c>
    </row>
    <row r="6" spans="1:14" ht="12.75" outlineLevel="2">
      <c r="A6" s="103"/>
      <c r="B6" s="28">
        <v>447</v>
      </c>
      <c r="C6" s="29" t="s">
        <v>169</v>
      </c>
      <c r="D6" s="30">
        <v>0</v>
      </c>
      <c r="E6" s="30">
        <v>0</v>
      </c>
      <c r="F6" s="30">
        <v>0</v>
      </c>
      <c r="G6" s="28">
        <v>1</v>
      </c>
      <c r="H6" s="30">
        <v>0</v>
      </c>
      <c r="I6" s="28">
        <v>4</v>
      </c>
      <c r="J6" s="28">
        <v>2</v>
      </c>
      <c r="K6" s="30">
        <v>0</v>
      </c>
      <c r="L6" s="30">
        <f t="shared" si="0"/>
        <v>7</v>
      </c>
      <c r="M6" s="28">
        <v>7</v>
      </c>
      <c r="N6" s="25">
        <f t="shared" si="1"/>
        <v>1</v>
      </c>
    </row>
    <row r="7" spans="1:14" ht="12.75" outlineLevel="2">
      <c r="A7" s="103"/>
      <c r="B7" s="28">
        <v>448</v>
      </c>
      <c r="C7" s="29" t="s">
        <v>170</v>
      </c>
      <c r="D7" s="28">
        <v>1</v>
      </c>
      <c r="E7" s="30">
        <v>0</v>
      </c>
      <c r="F7" s="30">
        <v>0</v>
      </c>
      <c r="G7" s="28">
        <v>2</v>
      </c>
      <c r="H7" s="30">
        <v>0</v>
      </c>
      <c r="I7" s="28">
        <v>3</v>
      </c>
      <c r="J7" s="28">
        <v>5</v>
      </c>
      <c r="K7" s="28">
        <v>2</v>
      </c>
      <c r="L7" s="30">
        <f t="shared" si="0"/>
        <v>13</v>
      </c>
      <c r="M7" s="28">
        <v>4</v>
      </c>
      <c r="N7" s="25">
        <f t="shared" si="1"/>
        <v>0.3076923076923077</v>
      </c>
    </row>
    <row r="8" spans="1:14" ht="12.75" outlineLevel="2">
      <c r="A8" s="103"/>
      <c r="B8" s="28">
        <v>449</v>
      </c>
      <c r="C8" s="29" t="s">
        <v>171</v>
      </c>
      <c r="D8" s="30">
        <v>0</v>
      </c>
      <c r="E8" s="30">
        <v>0</v>
      </c>
      <c r="F8" s="30">
        <v>0</v>
      </c>
      <c r="G8" s="28">
        <v>1</v>
      </c>
      <c r="H8" s="30">
        <v>0</v>
      </c>
      <c r="I8" s="28">
        <v>3</v>
      </c>
      <c r="J8" s="28">
        <v>2</v>
      </c>
      <c r="K8" s="28">
        <v>1</v>
      </c>
      <c r="L8" s="30">
        <f t="shared" si="0"/>
        <v>7</v>
      </c>
      <c r="M8" s="28">
        <v>6</v>
      </c>
      <c r="N8" s="25">
        <f t="shared" si="1"/>
        <v>0.8571428571428571</v>
      </c>
    </row>
    <row r="9" spans="1:14" ht="12.75" outlineLevel="2">
      <c r="A9" s="103"/>
      <c r="B9" s="28">
        <v>531</v>
      </c>
      <c r="C9" s="29" t="s">
        <v>172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28">
        <v>1</v>
      </c>
      <c r="J9" s="28">
        <v>2</v>
      </c>
      <c r="K9" s="30">
        <v>0</v>
      </c>
      <c r="L9" s="30">
        <f t="shared" si="0"/>
        <v>3</v>
      </c>
      <c r="M9" s="28">
        <v>2</v>
      </c>
      <c r="N9" s="25">
        <f t="shared" si="1"/>
        <v>0.6666666666666666</v>
      </c>
    </row>
    <row r="10" spans="1:14" ht="12.75" outlineLevel="2">
      <c r="A10" s="103"/>
      <c r="B10" s="28">
        <v>532</v>
      </c>
      <c r="C10" s="29" t="s">
        <v>173</v>
      </c>
      <c r="D10" s="28">
        <v>1</v>
      </c>
      <c r="E10" s="30">
        <v>0</v>
      </c>
      <c r="F10" s="30">
        <v>0</v>
      </c>
      <c r="G10" s="28">
        <v>5</v>
      </c>
      <c r="H10" s="28">
        <v>1</v>
      </c>
      <c r="I10" s="28">
        <v>5</v>
      </c>
      <c r="J10" s="28">
        <v>8</v>
      </c>
      <c r="K10" s="28">
        <v>1</v>
      </c>
      <c r="L10" s="30">
        <f t="shared" si="0"/>
        <v>21</v>
      </c>
      <c r="M10" s="28">
        <v>19</v>
      </c>
      <c r="N10" s="25">
        <f t="shared" si="1"/>
        <v>0.9047619047619048</v>
      </c>
    </row>
    <row r="11" spans="1:14" ht="12.75" outlineLevel="2">
      <c r="A11" s="103"/>
      <c r="B11" s="28">
        <v>672</v>
      </c>
      <c r="C11" s="29" t="s">
        <v>174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28">
        <v>1</v>
      </c>
      <c r="L11" s="30">
        <f t="shared" si="0"/>
        <v>1</v>
      </c>
      <c r="M11" s="28">
        <v>1</v>
      </c>
      <c r="N11" s="25">
        <f t="shared" si="1"/>
        <v>1</v>
      </c>
    </row>
    <row r="12" spans="1:14" ht="12.75" outlineLevel="2">
      <c r="A12" s="103"/>
      <c r="B12" s="28">
        <v>691</v>
      </c>
      <c r="C12" s="29" t="s">
        <v>175</v>
      </c>
      <c r="D12" s="30">
        <v>0</v>
      </c>
      <c r="E12" s="30">
        <v>0</v>
      </c>
      <c r="F12" s="30">
        <v>0</v>
      </c>
      <c r="G12" s="28">
        <v>8</v>
      </c>
      <c r="H12" s="28">
        <v>1</v>
      </c>
      <c r="I12" s="30">
        <v>0</v>
      </c>
      <c r="J12" s="28">
        <v>14</v>
      </c>
      <c r="K12" s="28">
        <v>1</v>
      </c>
      <c r="L12" s="30">
        <f t="shared" si="0"/>
        <v>24</v>
      </c>
      <c r="M12" s="28">
        <v>16</v>
      </c>
      <c r="N12" s="25">
        <f t="shared" si="1"/>
        <v>0.6666666666666666</v>
      </c>
    </row>
    <row r="13" spans="1:14" ht="12.75" outlineLevel="2">
      <c r="A13" s="103"/>
      <c r="B13" s="28">
        <v>692</v>
      </c>
      <c r="C13" s="29" t="s">
        <v>176</v>
      </c>
      <c r="D13" s="28">
        <v>2</v>
      </c>
      <c r="E13" s="28">
        <v>1</v>
      </c>
      <c r="F13" s="30">
        <v>0</v>
      </c>
      <c r="G13" s="28">
        <v>6</v>
      </c>
      <c r="H13" s="30">
        <v>0</v>
      </c>
      <c r="I13" s="28">
        <v>3</v>
      </c>
      <c r="J13" s="28">
        <v>7</v>
      </c>
      <c r="K13" s="28">
        <v>2</v>
      </c>
      <c r="L13" s="30">
        <f t="shared" si="0"/>
        <v>21</v>
      </c>
      <c r="M13" s="28">
        <v>12</v>
      </c>
      <c r="N13" s="25">
        <f t="shared" si="1"/>
        <v>0.5714285714285714</v>
      </c>
    </row>
    <row r="14" spans="1:14" ht="13.5" outlineLevel="2" thickBot="1">
      <c r="A14" s="103"/>
      <c r="B14" s="36">
        <v>711</v>
      </c>
      <c r="C14" s="37" t="s">
        <v>177</v>
      </c>
      <c r="D14" s="38">
        <v>0</v>
      </c>
      <c r="E14" s="38">
        <v>0</v>
      </c>
      <c r="F14" s="38">
        <v>0</v>
      </c>
      <c r="G14" s="36">
        <v>1</v>
      </c>
      <c r="H14" s="38">
        <v>0</v>
      </c>
      <c r="I14" s="36">
        <v>1</v>
      </c>
      <c r="J14" s="36">
        <v>2</v>
      </c>
      <c r="K14" s="38">
        <v>0</v>
      </c>
      <c r="L14" s="38">
        <f t="shared" si="0"/>
        <v>4</v>
      </c>
      <c r="M14" s="36">
        <v>4</v>
      </c>
      <c r="N14" s="39">
        <f t="shared" si="1"/>
        <v>1</v>
      </c>
    </row>
    <row r="15" spans="1:14" s="22" customFormat="1" ht="17.25" outlineLevel="1" thickBot="1">
      <c r="A15" s="101" t="s">
        <v>210</v>
      </c>
      <c r="B15" s="102"/>
      <c r="C15" s="102"/>
      <c r="D15" s="49">
        <f aca="true" t="shared" si="2" ref="D15:M15">SUBTOTAL(9,D4:D14)</f>
        <v>4</v>
      </c>
      <c r="E15" s="49">
        <f t="shared" si="2"/>
        <v>1</v>
      </c>
      <c r="F15" s="49">
        <f t="shared" si="2"/>
        <v>0</v>
      </c>
      <c r="G15" s="50">
        <f t="shared" si="2"/>
        <v>31</v>
      </c>
      <c r="H15" s="49">
        <f t="shared" si="2"/>
        <v>2</v>
      </c>
      <c r="I15" s="50">
        <f t="shared" si="2"/>
        <v>29</v>
      </c>
      <c r="J15" s="50">
        <f t="shared" si="2"/>
        <v>60</v>
      </c>
      <c r="K15" s="49">
        <f t="shared" si="2"/>
        <v>9</v>
      </c>
      <c r="L15" s="49">
        <f t="shared" si="2"/>
        <v>136</v>
      </c>
      <c r="M15" s="50">
        <f t="shared" si="2"/>
        <v>92</v>
      </c>
      <c r="N15" s="56">
        <f>M15/L15</f>
        <v>0.6764705882352942</v>
      </c>
    </row>
    <row r="16" spans="1:14" ht="12.75" outlineLevel="2">
      <c r="A16" s="103" t="s">
        <v>190</v>
      </c>
      <c r="B16" s="31">
        <v>462</v>
      </c>
      <c r="C16" s="32" t="s">
        <v>158</v>
      </c>
      <c r="D16" s="31">
        <v>3</v>
      </c>
      <c r="E16" s="31">
        <v>1</v>
      </c>
      <c r="F16" s="33">
        <v>0</v>
      </c>
      <c r="G16" s="31">
        <v>8</v>
      </c>
      <c r="H16" s="31">
        <v>2</v>
      </c>
      <c r="I16" s="31">
        <v>34</v>
      </c>
      <c r="J16" s="31">
        <v>23</v>
      </c>
      <c r="K16" s="31">
        <v>1</v>
      </c>
      <c r="L16" s="33">
        <f t="shared" si="0"/>
        <v>72</v>
      </c>
      <c r="M16" s="31">
        <v>45</v>
      </c>
      <c r="N16" s="34">
        <f t="shared" si="1"/>
        <v>0.625</v>
      </c>
    </row>
    <row r="17" spans="1:14" ht="12.75" outlineLevel="2">
      <c r="A17" s="103"/>
      <c r="B17" s="28">
        <v>463</v>
      </c>
      <c r="C17" s="29" t="s">
        <v>159</v>
      </c>
      <c r="D17" s="28">
        <v>1</v>
      </c>
      <c r="E17" s="30">
        <v>0</v>
      </c>
      <c r="F17" s="28">
        <v>1</v>
      </c>
      <c r="G17" s="28">
        <v>6</v>
      </c>
      <c r="H17" s="30">
        <v>0</v>
      </c>
      <c r="I17" s="28">
        <v>39</v>
      </c>
      <c r="J17" s="28">
        <v>16</v>
      </c>
      <c r="K17" s="28">
        <v>5</v>
      </c>
      <c r="L17" s="30">
        <f t="shared" si="0"/>
        <v>68</v>
      </c>
      <c r="M17" s="28">
        <v>45</v>
      </c>
      <c r="N17" s="25">
        <f t="shared" si="1"/>
        <v>0.6617647058823529</v>
      </c>
    </row>
    <row r="18" spans="1:14" ht="12.75" outlineLevel="2">
      <c r="A18" s="103"/>
      <c r="B18" s="28">
        <v>464</v>
      </c>
      <c r="C18" s="29" t="s">
        <v>160</v>
      </c>
      <c r="D18" s="30">
        <v>0</v>
      </c>
      <c r="E18" s="30">
        <v>0</v>
      </c>
      <c r="F18" s="30">
        <v>0</v>
      </c>
      <c r="G18" s="28">
        <v>8</v>
      </c>
      <c r="H18" s="28">
        <v>1</v>
      </c>
      <c r="I18" s="28">
        <v>38</v>
      </c>
      <c r="J18" s="28">
        <v>16</v>
      </c>
      <c r="K18" s="28">
        <v>2</v>
      </c>
      <c r="L18" s="30">
        <f t="shared" si="0"/>
        <v>65</v>
      </c>
      <c r="M18" s="28">
        <v>48</v>
      </c>
      <c r="N18" s="25">
        <f t="shared" si="1"/>
        <v>0.7384615384615385</v>
      </c>
    </row>
    <row r="19" spans="1:14" ht="12.75" outlineLevel="2">
      <c r="A19" s="103"/>
      <c r="B19" s="28">
        <v>533</v>
      </c>
      <c r="C19" s="29" t="s">
        <v>161</v>
      </c>
      <c r="D19" s="30">
        <v>0</v>
      </c>
      <c r="E19" s="30">
        <v>0</v>
      </c>
      <c r="F19" s="30">
        <v>0</v>
      </c>
      <c r="G19" s="28">
        <v>1</v>
      </c>
      <c r="H19" s="30">
        <v>0</v>
      </c>
      <c r="I19" s="28">
        <v>3</v>
      </c>
      <c r="J19" s="28">
        <v>6</v>
      </c>
      <c r="K19" s="28">
        <v>1</v>
      </c>
      <c r="L19" s="30">
        <f t="shared" si="0"/>
        <v>11</v>
      </c>
      <c r="M19" s="28">
        <v>8</v>
      </c>
      <c r="N19" s="25">
        <f t="shared" si="1"/>
        <v>0.7272727272727273</v>
      </c>
    </row>
    <row r="20" spans="1:14" ht="12.75" outlineLevel="2">
      <c r="A20" s="103"/>
      <c r="B20" s="28">
        <v>534</v>
      </c>
      <c r="C20" s="29" t="s">
        <v>162</v>
      </c>
      <c r="D20" s="30">
        <v>0</v>
      </c>
      <c r="E20" s="30">
        <v>0</v>
      </c>
      <c r="F20" s="30">
        <v>0</v>
      </c>
      <c r="G20" s="28">
        <v>2</v>
      </c>
      <c r="H20" s="30">
        <v>0</v>
      </c>
      <c r="I20" s="28">
        <v>4</v>
      </c>
      <c r="J20" s="28">
        <v>13</v>
      </c>
      <c r="K20" s="28">
        <v>1</v>
      </c>
      <c r="L20" s="30">
        <f t="shared" si="0"/>
        <v>20</v>
      </c>
      <c r="M20" s="28">
        <v>13</v>
      </c>
      <c r="N20" s="25">
        <f t="shared" si="1"/>
        <v>0.65</v>
      </c>
    </row>
    <row r="21" spans="1:14" ht="12.75" outlineLevel="2">
      <c r="A21" s="103"/>
      <c r="B21" s="28">
        <v>615</v>
      </c>
      <c r="C21" s="29" t="s">
        <v>163</v>
      </c>
      <c r="D21" s="30">
        <v>0</v>
      </c>
      <c r="E21" s="30">
        <v>0</v>
      </c>
      <c r="F21" s="30">
        <v>0</v>
      </c>
      <c r="G21" s="28">
        <v>1</v>
      </c>
      <c r="H21" s="30">
        <v>0</v>
      </c>
      <c r="I21" s="30">
        <v>0</v>
      </c>
      <c r="J21" s="28">
        <v>1</v>
      </c>
      <c r="K21" s="28">
        <v>1</v>
      </c>
      <c r="L21" s="30">
        <f t="shared" si="0"/>
        <v>3</v>
      </c>
      <c r="M21" s="28">
        <v>1</v>
      </c>
      <c r="N21" s="25">
        <f t="shared" si="1"/>
        <v>0.3333333333333333</v>
      </c>
    </row>
    <row r="22" spans="1:14" ht="12.75" outlineLevel="2">
      <c r="A22" s="103"/>
      <c r="B22" s="28">
        <v>713</v>
      </c>
      <c r="C22" s="29" t="s">
        <v>164</v>
      </c>
      <c r="D22" s="28">
        <v>3</v>
      </c>
      <c r="E22" s="28">
        <v>1</v>
      </c>
      <c r="F22" s="30">
        <v>0</v>
      </c>
      <c r="G22" s="28">
        <v>6</v>
      </c>
      <c r="H22" s="28">
        <v>2</v>
      </c>
      <c r="I22" s="28">
        <v>27</v>
      </c>
      <c r="J22" s="28">
        <v>20</v>
      </c>
      <c r="K22" s="28">
        <v>1</v>
      </c>
      <c r="L22" s="30">
        <f t="shared" si="0"/>
        <v>60</v>
      </c>
      <c r="M22" s="28">
        <v>40</v>
      </c>
      <c r="N22" s="25">
        <f t="shared" si="1"/>
        <v>0.6666666666666666</v>
      </c>
    </row>
    <row r="23" spans="1:14" ht="12.75" outlineLevel="2">
      <c r="A23" s="103"/>
      <c r="B23" s="28">
        <v>714</v>
      </c>
      <c r="C23" s="29" t="s">
        <v>165</v>
      </c>
      <c r="D23" s="28">
        <v>1</v>
      </c>
      <c r="E23" s="30">
        <v>0</v>
      </c>
      <c r="F23" s="28">
        <v>1</v>
      </c>
      <c r="G23" s="28">
        <v>6</v>
      </c>
      <c r="H23" s="30">
        <v>0</v>
      </c>
      <c r="I23" s="28">
        <v>32</v>
      </c>
      <c r="J23" s="28">
        <v>16</v>
      </c>
      <c r="K23" s="28">
        <v>4</v>
      </c>
      <c r="L23" s="30">
        <f t="shared" si="0"/>
        <v>60</v>
      </c>
      <c r="M23" s="28">
        <v>38</v>
      </c>
      <c r="N23" s="25">
        <f t="shared" si="1"/>
        <v>0.6333333333333333</v>
      </c>
    </row>
    <row r="24" spans="1:14" ht="13.5" outlineLevel="2" thickBot="1">
      <c r="A24" s="103"/>
      <c r="B24" s="36">
        <v>715</v>
      </c>
      <c r="C24" s="37" t="s">
        <v>166</v>
      </c>
      <c r="D24" s="38">
        <v>0</v>
      </c>
      <c r="E24" s="38">
        <v>0</v>
      </c>
      <c r="F24" s="38">
        <v>0</v>
      </c>
      <c r="G24" s="36">
        <v>5</v>
      </c>
      <c r="H24" s="36">
        <v>1</v>
      </c>
      <c r="I24" s="36">
        <v>30</v>
      </c>
      <c r="J24" s="36">
        <v>12</v>
      </c>
      <c r="K24" s="36">
        <v>2</v>
      </c>
      <c r="L24" s="38">
        <f t="shared" si="0"/>
        <v>50</v>
      </c>
      <c r="M24" s="36">
        <v>38</v>
      </c>
      <c r="N24" s="39">
        <f t="shared" si="1"/>
        <v>0.76</v>
      </c>
    </row>
    <row r="25" spans="1:14" s="22" customFormat="1" ht="17.25" outlineLevel="1" thickBot="1">
      <c r="A25" s="101" t="s">
        <v>211</v>
      </c>
      <c r="B25" s="102"/>
      <c r="C25" s="102"/>
      <c r="D25" s="49">
        <f aca="true" t="shared" si="3" ref="D25:M25">SUBTOTAL(9,D16:D24)</f>
        <v>8</v>
      </c>
      <c r="E25" s="49">
        <f t="shared" si="3"/>
        <v>2</v>
      </c>
      <c r="F25" s="49">
        <f t="shared" si="3"/>
        <v>2</v>
      </c>
      <c r="G25" s="50">
        <f t="shared" si="3"/>
        <v>43</v>
      </c>
      <c r="H25" s="50">
        <f t="shared" si="3"/>
        <v>6</v>
      </c>
      <c r="I25" s="50">
        <f t="shared" si="3"/>
        <v>207</v>
      </c>
      <c r="J25" s="50">
        <f t="shared" si="3"/>
        <v>123</v>
      </c>
      <c r="K25" s="50">
        <f t="shared" si="3"/>
        <v>18</v>
      </c>
      <c r="L25" s="49">
        <f t="shared" si="3"/>
        <v>409</v>
      </c>
      <c r="M25" s="50">
        <f t="shared" si="3"/>
        <v>276</v>
      </c>
      <c r="N25" s="56">
        <f>M25/L25</f>
        <v>0.6748166259168704</v>
      </c>
    </row>
    <row r="26" spans="1:14" ht="12.75" outlineLevel="2">
      <c r="A26" s="103" t="s">
        <v>191</v>
      </c>
      <c r="B26" s="31">
        <v>465</v>
      </c>
      <c r="C26" s="32" t="s">
        <v>151</v>
      </c>
      <c r="D26" s="33">
        <v>0</v>
      </c>
      <c r="E26" s="33">
        <v>0</v>
      </c>
      <c r="F26" s="33">
        <v>0</v>
      </c>
      <c r="G26" s="31">
        <v>1</v>
      </c>
      <c r="H26" s="33">
        <v>0</v>
      </c>
      <c r="I26" s="31">
        <v>2</v>
      </c>
      <c r="J26" s="31">
        <v>34</v>
      </c>
      <c r="K26" s="31">
        <v>1</v>
      </c>
      <c r="L26" s="33">
        <f t="shared" si="0"/>
        <v>38</v>
      </c>
      <c r="M26" s="31">
        <v>22</v>
      </c>
      <c r="N26" s="34">
        <f t="shared" si="1"/>
        <v>0.5789473684210527</v>
      </c>
    </row>
    <row r="27" spans="1:14" ht="12.75" outlineLevel="2">
      <c r="A27" s="103"/>
      <c r="B27" s="28">
        <v>466</v>
      </c>
      <c r="C27" s="29" t="s">
        <v>152</v>
      </c>
      <c r="D27" s="28">
        <v>3</v>
      </c>
      <c r="E27" s="30">
        <v>0</v>
      </c>
      <c r="F27" s="30">
        <v>0</v>
      </c>
      <c r="G27" s="28">
        <v>4</v>
      </c>
      <c r="H27" s="28">
        <v>2</v>
      </c>
      <c r="I27" s="28">
        <v>3</v>
      </c>
      <c r="J27" s="28">
        <v>26</v>
      </c>
      <c r="K27" s="28">
        <v>3</v>
      </c>
      <c r="L27" s="30">
        <f t="shared" si="0"/>
        <v>41</v>
      </c>
      <c r="M27" s="28">
        <v>28</v>
      </c>
      <c r="N27" s="25">
        <f t="shared" si="1"/>
        <v>0.6829268292682927</v>
      </c>
    </row>
    <row r="28" spans="1:14" ht="12.75" outlineLevel="2">
      <c r="A28" s="103"/>
      <c r="B28" s="28">
        <v>467</v>
      </c>
      <c r="C28" s="29" t="s">
        <v>153</v>
      </c>
      <c r="D28" s="28">
        <v>1</v>
      </c>
      <c r="E28" s="30">
        <v>0</v>
      </c>
      <c r="F28" s="30">
        <v>0</v>
      </c>
      <c r="G28" s="28">
        <v>3</v>
      </c>
      <c r="H28" s="30">
        <v>0</v>
      </c>
      <c r="I28" s="28">
        <v>1</v>
      </c>
      <c r="J28" s="28">
        <v>1</v>
      </c>
      <c r="K28" s="30">
        <v>0</v>
      </c>
      <c r="L28" s="30">
        <f t="shared" si="0"/>
        <v>6</v>
      </c>
      <c r="M28" s="28">
        <v>4</v>
      </c>
      <c r="N28" s="25">
        <f t="shared" si="1"/>
        <v>0.6666666666666666</v>
      </c>
    </row>
    <row r="29" spans="1:14" ht="12.75" outlineLevel="2">
      <c r="A29" s="103"/>
      <c r="B29" s="28">
        <v>468</v>
      </c>
      <c r="C29" s="29" t="s">
        <v>154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28">
        <v>1</v>
      </c>
      <c r="J29" s="28">
        <v>5</v>
      </c>
      <c r="K29" s="28">
        <v>1</v>
      </c>
      <c r="L29" s="30">
        <f t="shared" si="0"/>
        <v>7</v>
      </c>
      <c r="M29" s="28">
        <v>5</v>
      </c>
      <c r="N29" s="25">
        <f t="shared" si="1"/>
        <v>0.7142857142857143</v>
      </c>
    </row>
    <row r="30" spans="1:14" ht="12.75" outlineLevel="2">
      <c r="A30" s="103"/>
      <c r="B30" s="28">
        <v>686</v>
      </c>
      <c r="C30" s="29" t="s">
        <v>155</v>
      </c>
      <c r="D30" s="30">
        <v>0</v>
      </c>
      <c r="E30" s="30">
        <v>0</v>
      </c>
      <c r="F30" s="30">
        <v>0</v>
      </c>
      <c r="G30" s="28">
        <v>11</v>
      </c>
      <c r="H30" s="30">
        <v>0</v>
      </c>
      <c r="I30" s="28">
        <v>9</v>
      </c>
      <c r="J30" s="28">
        <v>32</v>
      </c>
      <c r="K30" s="28">
        <v>1</v>
      </c>
      <c r="L30" s="30">
        <f t="shared" si="0"/>
        <v>53</v>
      </c>
      <c r="M30" s="28">
        <v>36</v>
      </c>
      <c r="N30" s="25">
        <f t="shared" si="1"/>
        <v>0.6792452830188679</v>
      </c>
    </row>
    <row r="31" spans="1:14" ht="12.75" outlineLevel="2">
      <c r="A31" s="103"/>
      <c r="B31" s="28">
        <v>687</v>
      </c>
      <c r="C31" s="29" t="s">
        <v>156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28">
        <v>1</v>
      </c>
      <c r="J31" s="28">
        <v>4</v>
      </c>
      <c r="K31" s="30">
        <v>0</v>
      </c>
      <c r="L31" s="30">
        <f t="shared" si="0"/>
        <v>5</v>
      </c>
      <c r="M31" s="28">
        <v>4</v>
      </c>
      <c r="N31" s="25">
        <f t="shared" si="1"/>
        <v>0.8</v>
      </c>
    </row>
    <row r="32" spans="1:14" ht="13.5" outlineLevel="2" thickBot="1">
      <c r="A32" s="103"/>
      <c r="B32" s="36">
        <v>689</v>
      </c>
      <c r="C32" s="37" t="s">
        <v>157</v>
      </c>
      <c r="D32" s="36">
        <v>1</v>
      </c>
      <c r="E32" s="38">
        <v>0</v>
      </c>
      <c r="F32" s="38">
        <v>0</v>
      </c>
      <c r="G32" s="36">
        <v>1</v>
      </c>
      <c r="H32" s="36">
        <v>2</v>
      </c>
      <c r="I32" s="38">
        <v>0</v>
      </c>
      <c r="J32" s="36">
        <v>4</v>
      </c>
      <c r="K32" s="38">
        <v>0</v>
      </c>
      <c r="L32" s="38">
        <f t="shared" si="0"/>
        <v>8</v>
      </c>
      <c r="M32" s="36">
        <v>5</v>
      </c>
      <c r="N32" s="39">
        <f t="shared" si="1"/>
        <v>0.625</v>
      </c>
    </row>
    <row r="33" spans="1:14" s="22" customFormat="1" ht="17.25" outlineLevel="1" thickBot="1">
      <c r="A33" s="101" t="s">
        <v>212</v>
      </c>
      <c r="B33" s="102"/>
      <c r="C33" s="102"/>
      <c r="D33" s="50">
        <f aca="true" t="shared" si="4" ref="D33:M33">SUBTOTAL(9,D26:D32)</f>
        <v>5</v>
      </c>
      <c r="E33" s="49">
        <f t="shared" si="4"/>
        <v>0</v>
      </c>
      <c r="F33" s="49">
        <f t="shared" si="4"/>
        <v>0</v>
      </c>
      <c r="G33" s="50">
        <f t="shared" si="4"/>
        <v>20</v>
      </c>
      <c r="H33" s="50">
        <f t="shared" si="4"/>
        <v>4</v>
      </c>
      <c r="I33" s="49">
        <f t="shared" si="4"/>
        <v>17</v>
      </c>
      <c r="J33" s="50">
        <f t="shared" si="4"/>
        <v>106</v>
      </c>
      <c r="K33" s="49">
        <f t="shared" si="4"/>
        <v>6</v>
      </c>
      <c r="L33" s="49">
        <f t="shared" si="4"/>
        <v>158</v>
      </c>
      <c r="M33" s="50">
        <f t="shared" si="4"/>
        <v>104</v>
      </c>
      <c r="N33" s="56">
        <f>M33/L33</f>
        <v>0.6582278481012658</v>
      </c>
    </row>
    <row r="34" spans="1:14" ht="12.75" outlineLevel="2">
      <c r="A34" s="103" t="s">
        <v>192</v>
      </c>
      <c r="B34" s="31">
        <v>473</v>
      </c>
      <c r="C34" s="32" t="s">
        <v>186</v>
      </c>
      <c r="D34" s="31">
        <v>1</v>
      </c>
      <c r="E34" s="33">
        <v>0</v>
      </c>
      <c r="F34" s="31">
        <v>1</v>
      </c>
      <c r="G34" s="31">
        <v>6</v>
      </c>
      <c r="H34" s="33">
        <v>0</v>
      </c>
      <c r="I34" s="31">
        <v>12</v>
      </c>
      <c r="J34" s="31">
        <v>14</v>
      </c>
      <c r="K34" s="31">
        <v>1</v>
      </c>
      <c r="L34" s="33">
        <f t="shared" si="0"/>
        <v>35</v>
      </c>
      <c r="M34" s="31">
        <v>9</v>
      </c>
      <c r="N34" s="34">
        <f t="shared" si="1"/>
        <v>0.2571428571428571</v>
      </c>
    </row>
    <row r="35" spans="1:14" ht="12.75" outlineLevel="2">
      <c r="A35" s="103"/>
      <c r="B35" s="28">
        <v>474</v>
      </c>
      <c r="C35" s="29" t="s">
        <v>187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28">
        <v>1</v>
      </c>
      <c r="J35" s="28">
        <v>1</v>
      </c>
      <c r="K35" s="30">
        <v>0</v>
      </c>
      <c r="L35" s="30">
        <f t="shared" si="0"/>
        <v>2</v>
      </c>
      <c r="M35" s="28">
        <v>1</v>
      </c>
      <c r="N35" s="25">
        <f t="shared" si="1"/>
        <v>0.5</v>
      </c>
    </row>
    <row r="36" spans="1:14" ht="13.5" outlineLevel="2" thickBot="1">
      <c r="A36" s="103"/>
      <c r="B36" s="36">
        <v>536</v>
      </c>
      <c r="C36" s="37" t="s">
        <v>188</v>
      </c>
      <c r="D36" s="38">
        <v>0</v>
      </c>
      <c r="E36" s="38">
        <v>0</v>
      </c>
      <c r="F36" s="38">
        <v>0</v>
      </c>
      <c r="G36" s="36">
        <v>1</v>
      </c>
      <c r="H36" s="38">
        <v>0</v>
      </c>
      <c r="I36" s="38">
        <v>0</v>
      </c>
      <c r="J36" s="36">
        <v>5</v>
      </c>
      <c r="K36" s="38">
        <v>0</v>
      </c>
      <c r="L36" s="38">
        <f t="shared" si="0"/>
        <v>6</v>
      </c>
      <c r="M36" s="36">
        <v>3</v>
      </c>
      <c r="N36" s="39">
        <f t="shared" si="1"/>
        <v>0.5</v>
      </c>
    </row>
    <row r="37" spans="1:14" s="22" customFormat="1" ht="17.25" outlineLevel="1" thickBot="1">
      <c r="A37" s="101" t="s">
        <v>213</v>
      </c>
      <c r="B37" s="102"/>
      <c r="C37" s="102"/>
      <c r="D37" s="49">
        <f aca="true" t="shared" si="5" ref="D37:M37">SUBTOTAL(9,D34:D36)</f>
        <v>1</v>
      </c>
      <c r="E37" s="49">
        <f t="shared" si="5"/>
        <v>0</v>
      </c>
      <c r="F37" s="49">
        <f t="shared" si="5"/>
        <v>1</v>
      </c>
      <c r="G37" s="50">
        <f t="shared" si="5"/>
        <v>7</v>
      </c>
      <c r="H37" s="49">
        <f t="shared" si="5"/>
        <v>0</v>
      </c>
      <c r="I37" s="49">
        <f t="shared" si="5"/>
        <v>13</v>
      </c>
      <c r="J37" s="50">
        <f t="shared" si="5"/>
        <v>20</v>
      </c>
      <c r="K37" s="49">
        <f t="shared" si="5"/>
        <v>1</v>
      </c>
      <c r="L37" s="49">
        <f t="shared" si="5"/>
        <v>43</v>
      </c>
      <c r="M37" s="50">
        <f t="shared" si="5"/>
        <v>13</v>
      </c>
      <c r="N37" s="56">
        <f>M37/L37</f>
        <v>0.3023255813953488</v>
      </c>
    </row>
    <row r="38" spans="1:14" ht="12.75" outlineLevel="2">
      <c r="A38" s="103" t="s">
        <v>193</v>
      </c>
      <c r="B38" s="31">
        <v>454</v>
      </c>
      <c r="C38" s="32" t="s">
        <v>137</v>
      </c>
      <c r="D38" s="33">
        <v>0</v>
      </c>
      <c r="E38" s="33">
        <v>0</v>
      </c>
      <c r="F38" s="33">
        <v>0</v>
      </c>
      <c r="G38" s="33">
        <v>0</v>
      </c>
      <c r="H38" s="31">
        <v>1</v>
      </c>
      <c r="I38" s="33">
        <v>0</v>
      </c>
      <c r="J38" s="33">
        <v>0</v>
      </c>
      <c r="K38" s="33">
        <v>0</v>
      </c>
      <c r="L38" s="33">
        <f t="shared" si="0"/>
        <v>1</v>
      </c>
      <c r="M38" s="31">
        <v>1</v>
      </c>
      <c r="N38" s="34">
        <f t="shared" si="1"/>
        <v>1</v>
      </c>
    </row>
    <row r="39" spans="1:14" ht="12.75" outlineLevel="2">
      <c r="A39" s="103"/>
      <c r="B39" s="28">
        <v>455</v>
      </c>
      <c r="C39" s="29" t="s">
        <v>138</v>
      </c>
      <c r="D39" s="28">
        <v>3</v>
      </c>
      <c r="E39" s="30">
        <v>0</v>
      </c>
      <c r="F39" s="30">
        <v>0</v>
      </c>
      <c r="G39" s="28">
        <v>5</v>
      </c>
      <c r="H39" s="30">
        <v>0</v>
      </c>
      <c r="I39" s="28">
        <v>1</v>
      </c>
      <c r="J39" s="28">
        <v>11</v>
      </c>
      <c r="K39" s="28">
        <v>2</v>
      </c>
      <c r="L39" s="30">
        <f t="shared" si="0"/>
        <v>22</v>
      </c>
      <c r="M39" s="28">
        <v>20</v>
      </c>
      <c r="N39" s="25">
        <f t="shared" si="1"/>
        <v>0.9090909090909091</v>
      </c>
    </row>
    <row r="40" spans="1:14" ht="12.75" outlineLevel="2">
      <c r="A40" s="103"/>
      <c r="B40" s="28">
        <v>456</v>
      </c>
      <c r="C40" s="29" t="s">
        <v>139</v>
      </c>
      <c r="D40" s="28">
        <v>1</v>
      </c>
      <c r="E40" s="30">
        <v>0</v>
      </c>
      <c r="F40" s="28">
        <v>1</v>
      </c>
      <c r="G40" s="28">
        <v>3</v>
      </c>
      <c r="H40" s="28">
        <v>1</v>
      </c>
      <c r="I40" s="28">
        <v>16</v>
      </c>
      <c r="J40" s="28">
        <v>12</v>
      </c>
      <c r="K40" s="28">
        <v>3</v>
      </c>
      <c r="L40" s="30">
        <f t="shared" si="0"/>
        <v>37</v>
      </c>
      <c r="M40" s="28">
        <v>32</v>
      </c>
      <c r="N40" s="25">
        <f t="shared" si="1"/>
        <v>0.8648648648648649</v>
      </c>
    </row>
    <row r="41" spans="1:14" ht="12.75" outlineLevel="2">
      <c r="A41" s="103"/>
      <c r="B41" s="28">
        <v>457</v>
      </c>
      <c r="C41" s="29" t="s">
        <v>140</v>
      </c>
      <c r="D41" s="30">
        <v>0</v>
      </c>
      <c r="E41" s="30">
        <v>0</v>
      </c>
      <c r="F41" s="30">
        <v>0</v>
      </c>
      <c r="G41" s="28">
        <v>3</v>
      </c>
      <c r="H41" s="30">
        <v>0</v>
      </c>
      <c r="I41" s="28">
        <v>18</v>
      </c>
      <c r="J41" s="28">
        <v>9</v>
      </c>
      <c r="K41" s="30">
        <v>0</v>
      </c>
      <c r="L41" s="30">
        <f t="shared" si="0"/>
        <v>30</v>
      </c>
      <c r="M41" s="28">
        <v>22</v>
      </c>
      <c r="N41" s="25">
        <f t="shared" si="1"/>
        <v>0.7333333333333333</v>
      </c>
    </row>
    <row r="42" spans="1:14" ht="12.75" outlineLevel="2">
      <c r="A42" s="103"/>
      <c r="B42" s="28">
        <v>458</v>
      </c>
      <c r="C42" s="29" t="s">
        <v>141</v>
      </c>
      <c r="D42" s="28">
        <v>1</v>
      </c>
      <c r="E42" s="30">
        <v>0</v>
      </c>
      <c r="F42" s="28">
        <v>1</v>
      </c>
      <c r="G42" s="28">
        <v>3</v>
      </c>
      <c r="H42" s="28">
        <v>1</v>
      </c>
      <c r="I42" s="28">
        <v>14</v>
      </c>
      <c r="J42" s="28">
        <v>22</v>
      </c>
      <c r="K42" s="28">
        <v>3</v>
      </c>
      <c r="L42" s="30">
        <f t="shared" si="0"/>
        <v>45</v>
      </c>
      <c r="M42" s="28">
        <v>39</v>
      </c>
      <c r="N42" s="25">
        <f t="shared" si="1"/>
        <v>0.8666666666666667</v>
      </c>
    </row>
    <row r="43" spans="1:14" ht="12.75" outlineLevel="2">
      <c r="A43" s="103"/>
      <c r="B43" s="28">
        <v>459</v>
      </c>
      <c r="C43" s="29" t="s">
        <v>142</v>
      </c>
      <c r="D43" s="30">
        <v>0</v>
      </c>
      <c r="E43" s="30">
        <v>0</v>
      </c>
      <c r="F43" s="30">
        <v>0</v>
      </c>
      <c r="G43" s="28">
        <v>3</v>
      </c>
      <c r="H43" s="30">
        <v>0</v>
      </c>
      <c r="I43" s="30">
        <v>0</v>
      </c>
      <c r="J43" s="28">
        <v>3</v>
      </c>
      <c r="K43" s="30">
        <v>0</v>
      </c>
      <c r="L43" s="30">
        <f t="shared" si="0"/>
        <v>6</v>
      </c>
      <c r="M43" s="28">
        <v>4</v>
      </c>
      <c r="N43" s="25">
        <f t="shared" si="1"/>
        <v>0.6666666666666666</v>
      </c>
    </row>
    <row r="44" spans="1:14" ht="12.75" outlineLevel="2">
      <c r="A44" s="103"/>
      <c r="B44" s="28">
        <v>460</v>
      </c>
      <c r="C44" s="29" t="s">
        <v>143</v>
      </c>
      <c r="D44" s="28">
        <v>9</v>
      </c>
      <c r="E44" s="30">
        <v>0</v>
      </c>
      <c r="F44" s="30">
        <v>0</v>
      </c>
      <c r="G44" s="28">
        <v>5</v>
      </c>
      <c r="H44" s="28">
        <v>1</v>
      </c>
      <c r="I44" s="28">
        <v>12</v>
      </c>
      <c r="J44" s="28">
        <v>13</v>
      </c>
      <c r="K44" s="28">
        <v>2</v>
      </c>
      <c r="L44" s="30">
        <f t="shared" si="0"/>
        <v>42</v>
      </c>
      <c r="M44" s="28">
        <v>29</v>
      </c>
      <c r="N44" s="25">
        <f t="shared" si="1"/>
        <v>0.6904761904761905</v>
      </c>
    </row>
    <row r="45" spans="1:14" ht="12.75" outlineLevel="2">
      <c r="A45" s="103"/>
      <c r="B45" s="28">
        <v>530</v>
      </c>
      <c r="C45" s="29" t="s">
        <v>144</v>
      </c>
      <c r="D45" s="30">
        <v>0</v>
      </c>
      <c r="E45" s="30">
        <v>0</v>
      </c>
      <c r="F45" s="30">
        <v>0</v>
      </c>
      <c r="G45" s="28">
        <v>1</v>
      </c>
      <c r="H45" s="30">
        <v>0</v>
      </c>
      <c r="I45" s="28">
        <v>1</v>
      </c>
      <c r="J45" s="28">
        <v>2</v>
      </c>
      <c r="K45" s="30">
        <v>0</v>
      </c>
      <c r="L45" s="30">
        <f t="shared" si="0"/>
        <v>4</v>
      </c>
      <c r="M45" s="28">
        <v>3</v>
      </c>
      <c r="N45" s="25">
        <f t="shared" si="1"/>
        <v>0.75</v>
      </c>
    </row>
    <row r="46" spans="1:14" ht="12.75" outlineLevel="2">
      <c r="A46" s="103"/>
      <c r="B46" s="28">
        <v>594</v>
      </c>
      <c r="C46" s="29" t="s">
        <v>145</v>
      </c>
      <c r="D46" s="28">
        <v>2</v>
      </c>
      <c r="E46" s="30">
        <v>0</v>
      </c>
      <c r="F46" s="30">
        <v>0</v>
      </c>
      <c r="G46" s="28">
        <v>3</v>
      </c>
      <c r="H46" s="30">
        <v>0</v>
      </c>
      <c r="I46" s="28">
        <v>6</v>
      </c>
      <c r="J46" s="28">
        <v>5</v>
      </c>
      <c r="K46" s="30">
        <v>0</v>
      </c>
      <c r="L46" s="30">
        <f t="shared" si="0"/>
        <v>16</v>
      </c>
      <c r="M46" s="28">
        <v>12</v>
      </c>
      <c r="N46" s="25">
        <f t="shared" si="1"/>
        <v>0.75</v>
      </c>
    </row>
    <row r="47" spans="1:14" ht="12.75" outlineLevel="2">
      <c r="A47" s="103"/>
      <c r="B47" s="28">
        <v>650</v>
      </c>
      <c r="C47" s="29" t="s">
        <v>146</v>
      </c>
      <c r="D47" s="30">
        <v>0</v>
      </c>
      <c r="E47" s="30">
        <v>0</v>
      </c>
      <c r="F47" s="30">
        <v>0</v>
      </c>
      <c r="G47" s="28">
        <v>4</v>
      </c>
      <c r="H47" s="30">
        <v>0</v>
      </c>
      <c r="I47" s="28">
        <v>1</v>
      </c>
      <c r="J47" s="28">
        <v>10</v>
      </c>
      <c r="K47" s="28">
        <v>1</v>
      </c>
      <c r="L47" s="30">
        <f t="shared" si="0"/>
        <v>16</v>
      </c>
      <c r="M47" s="28">
        <v>9</v>
      </c>
      <c r="N47" s="25">
        <f t="shared" si="1"/>
        <v>0.5625</v>
      </c>
    </row>
    <row r="48" spans="1:14" ht="12.75" outlineLevel="2">
      <c r="A48" s="103"/>
      <c r="B48" s="28">
        <v>654</v>
      </c>
      <c r="C48" s="29" t="s">
        <v>147</v>
      </c>
      <c r="D48" s="28">
        <v>1</v>
      </c>
      <c r="E48" s="30">
        <v>0</v>
      </c>
      <c r="F48" s="28">
        <v>1</v>
      </c>
      <c r="G48" s="28">
        <v>9</v>
      </c>
      <c r="H48" s="30">
        <v>0</v>
      </c>
      <c r="I48" s="28">
        <v>3</v>
      </c>
      <c r="J48" s="28">
        <v>12</v>
      </c>
      <c r="K48" s="28">
        <v>2</v>
      </c>
      <c r="L48" s="30">
        <f t="shared" si="0"/>
        <v>28</v>
      </c>
      <c r="M48" s="28">
        <v>19</v>
      </c>
      <c r="N48" s="25">
        <f t="shared" si="1"/>
        <v>0.6785714285714286</v>
      </c>
    </row>
    <row r="49" spans="1:14" ht="12.75" outlineLevel="2">
      <c r="A49" s="103"/>
      <c r="B49" s="28">
        <v>669</v>
      </c>
      <c r="C49" s="29" t="s">
        <v>148</v>
      </c>
      <c r="D49" s="28">
        <v>1</v>
      </c>
      <c r="E49" s="28">
        <v>1</v>
      </c>
      <c r="F49" s="30">
        <v>0</v>
      </c>
      <c r="G49" s="30">
        <v>0</v>
      </c>
      <c r="H49" s="30">
        <v>0</v>
      </c>
      <c r="I49" s="28">
        <v>2</v>
      </c>
      <c r="J49" s="28">
        <v>4</v>
      </c>
      <c r="K49" s="28">
        <v>1</v>
      </c>
      <c r="L49" s="30">
        <f t="shared" si="0"/>
        <v>9</v>
      </c>
      <c r="M49" s="28">
        <v>3</v>
      </c>
      <c r="N49" s="25">
        <f t="shared" si="1"/>
        <v>0.3333333333333333</v>
      </c>
    </row>
    <row r="50" spans="1:14" ht="12.75" outlineLevel="2">
      <c r="A50" s="103"/>
      <c r="B50" s="28">
        <v>670</v>
      </c>
      <c r="C50" s="29" t="s">
        <v>149</v>
      </c>
      <c r="D50" s="30">
        <v>0</v>
      </c>
      <c r="E50" s="30">
        <v>0</v>
      </c>
      <c r="F50" s="30">
        <v>0</v>
      </c>
      <c r="G50" s="28">
        <v>4</v>
      </c>
      <c r="H50" s="30">
        <v>0</v>
      </c>
      <c r="I50" s="30">
        <v>0</v>
      </c>
      <c r="J50" s="28">
        <v>7</v>
      </c>
      <c r="K50" s="30">
        <v>0</v>
      </c>
      <c r="L50" s="30">
        <f t="shared" si="0"/>
        <v>11</v>
      </c>
      <c r="M50" s="28">
        <v>7</v>
      </c>
      <c r="N50" s="25">
        <f t="shared" si="1"/>
        <v>0.6363636363636364</v>
      </c>
    </row>
    <row r="51" spans="1:14" ht="13.5" outlineLevel="2" thickBot="1">
      <c r="A51" s="103"/>
      <c r="B51" s="36">
        <v>690</v>
      </c>
      <c r="C51" s="37" t="s">
        <v>150</v>
      </c>
      <c r="D51" s="38">
        <v>0</v>
      </c>
      <c r="E51" s="38">
        <v>0</v>
      </c>
      <c r="F51" s="38">
        <v>0</v>
      </c>
      <c r="G51" s="38">
        <v>0</v>
      </c>
      <c r="H51" s="36">
        <v>1</v>
      </c>
      <c r="I51" s="38">
        <v>0</v>
      </c>
      <c r="J51" s="36">
        <v>2</v>
      </c>
      <c r="K51" s="38">
        <v>0</v>
      </c>
      <c r="L51" s="38">
        <f t="shared" si="0"/>
        <v>3</v>
      </c>
      <c r="M51" s="36">
        <v>2</v>
      </c>
      <c r="N51" s="39">
        <f t="shared" si="1"/>
        <v>0.6666666666666666</v>
      </c>
    </row>
    <row r="52" spans="1:14" s="22" customFormat="1" ht="17.25" outlineLevel="1" thickBot="1">
      <c r="A52" s="101" t="s">
        <v>214</v>
      </c>
      <c r="B52" s="102"/>
      <c r="C52" s="102"/>
      <c r="D52" s="49">
        <f aca="true" t="shared" si="6" ref="D52:M52">SUBTOTAL(9,D38:D51)</f>
        <v>18</v>
      </c>
      <c r="E52" s="49">
        <f t="shared" si="6"/>
        <v>1</v>
      </c>
      <c r="F52" s="49">
        <f t="shared" si="6"/>
        <v>3</v>
      </c>
      <c r="G52" s="49">
        <f t="shared" si="6"/>
        <v>43</v>
      </c>
      <c r="H52" s="50">
        <f t="shared" si="6"/>
        <v>5</v>
      </c>
      <c r="I52" s="49">
        <f t="shared" si="6"/>
        <v>74</v>
      </c>
      <c r="J52" s="50">
        <f t="shared" si="6"/>
        <v>112</v>
      </c>
      <c r="K52" s="49">
        <f t="shared" si="6"/>
        <v>14</v>
      </c>
      <c r="L52" s="49">
        <f t="shared" si="6"/>
        <v>270</v>
      </c>
      <c r="M52" s="50">
        <f t="shared" si="6"/>
        <v>202</v>
      </c>
      <c r="N52" s="56">
        <f>M52/L52</f>
        <v>0.7481481481481481</v>
      </c>
    </row>
    <row r="53" spans="1:14" ht="12.75" outlineLevel="2">
      <c r="A53" s="103" t="s">
        <v>194</v>
      </c>
      <c r="B53" s="31">
        <v>469</v>
      </c>
      <c r="C53" s="32" t="s">
        <v>181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1">
        <v>3</v>
      </c>
      <c r="J53" s="31">
        <v>3</v>
      </c>
      <c r="K53" s="31">
        <v>1</v>
      </c>
      <c r="L53" s="33">
        <f t="shared" si="0"/>
        <v>7</v>
      </c>
      <c r="M53" s="33">
        <v>0</v>
      </c>
      <c r="N53" s="34">
        <f t="shared" si="1"/>
        <v>0</v>
      </c>
    </row>
    <row r="54" spans="1:14" ht="12.75" outlineLevel="2">
      <c r="A54" s="103"/>
      <c r="B54" s="28">
        <v>470</v>
      </c>
      <c r="C54" s="29" t="s">
        <v>182</v>
      </c>
      <c r="D54" s="28">
        <v>1</v>
      </c>
      <c r="E54" s="30">
        <v>0</v>
      </c>
      <c r="F54" s="30">
        <v>0</v>
      </c>
      <c r="G54" s="28">
        <v>4</v>
      </c>
      <c r="H54" s="28">
        <v>1</v>
      </c>
      <c r="I54" s="28">
        <v>5</v>
      </c>
      <c r="J54" s="28">
        <v>8</v>
      </c>
      <c r="K54" s="28">
        <v>1</v>
      </c>
      <c r="L54" s="30">
        <f t="shared" si="0"/>
        <v>20</v>
      </c>
      <c r="M54" s="28">
        <v>18</v>
      </c>
      <c r="N54" s="25">
        <f t="shared" si="1"/>
        <v>0.9</v>
      </c>
    </row>
    <row r="55" spans="1:14" ht="12.75" outlineLevel="2">
      <c r="A55" s="103"/>
      <c r="B55" s="28">
        <v>471</v>
      </c>
      <c r="C55" s="29" t="s">
        <v>183</v>
      </c>
      <c r="D55" s="28">
        <v>1</v>
      </c>
      <c r="E55" s="30">
        <v>0</v>
      </c>
      <c r="F55" s="30">
        <v>0</v>
      </c>
      <c r="G55" s="28">
        <v>10</v>
      </c>
      <c r="H55" s="30">
        <v>0</v>
      </c>
      <c r="I55" s="28">
        <v>1</v>
      </c>
      <c r="J55" s="28">
        <v>11</v>
      </c>
      <c r="K55" s="28">
        <v>1</v>
      </c>
      <c r="L55" s="30">
        <f t="shared" si="0"/>
        <v>24</v>
      </c>
      <c r="M55" s="28">
        <v>12</v>
      </c>
      <c r="N55" s="25">
        <f t="shared" si="1"/>
        <v>0.5</v>
      </c>
    </row>
    <row r="56" spans="1:14" ht="13.5" outlineLevel="2" thickBot="1">
      <c r="A56" s="103"/>
      <c r="B56" s="36">
        <v>694</v>
      </c>
      <c r="C56" s="37" t="s">
        <v>184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6">
        <v>1</v>
      </c>
      <c r="J56" s="38">
        <v>0</v>
      </c>
      <c r="K56" s="38">
        <v>0</v>
      </c>
      <c r="L56" s="38">
        <f t="shared" si="0"/>
        <v>1</v>
      </c>
      <c r="M56" s="36">
        <v>1</v>
      </c>
      <c r="N56" s="39">
        <f t="shared" si="1"/>
        <v>1</v>
      </c>
    </row>
    <row r="57" spans="1:14" s="22" customFormat="1" ht="17.25" outlineLevel="1" thickBot="1">
      <c r="A57" s="101" t="s">
        <v>215</v>
      </c>
      <c r="B57" s="102"/>
      <c r="C57" s="102"/>
      <c r="D57" s="49">
        <f aca="true" t="shared" si="7" ref="D57:M57">SUBTOTAL(9,D53:D56)</f>
        <v>2</v>
      </c>
      <c r="E57" s="49">
        <f t="shared" si="7"/>
        <v>0</v>
      </c>
      <c r="F57" s="49">
        <f t="shared" si="7"/>
        <v>0</v>
      </c>
      <c r="G57" s="49">
        <f t="shared" si="7"/>
        <v>14</v>
      </c>
      <c r="H57" s="49">
        <f t="shared" si="7"/>
        <v>1</v>
      </c>
      <c r="I57" s="50">
        <f t="shared" si="7"/>
        <v>10</v>
      </c>
      <c r="J57" s="49">
        <f t="shared" si="7"/>
        <v>22</v>
      </c>
      <c r="K57" s="49">
        <f t="shared" si="7"/>
        <v>3</v>
      </c>
      <c r="L57" s="49">
        <f t="shared" si="7"/>
        <v>52</v>
      </c>
      <c r="M57" s="50">
        <f t="shared" si="7"/>
        <v>31</v>
      </c>
      <c r="N57" s="56">
        <f>M57/L57</f>
        <v>0.5961538461538461</v>
      </c>
    </row>
    <row r="58" spans="1:14" ht="12.75" outlineLevel="2">
      <c r="A58" s="103" t="s">
        <v>195</v>
      </c>
      <c r="B58" s="31">
        <v>537</v>
      </c>
      <c r="C58" s="32" t="s">
        <v>179</v>
      </c>
      <c r="D58" s="33">
        <v>0</v>
      </c>
      <c r="E58" s="33">
        <v>0</v>
      </c>
      <c r="F58" s="33">
        <v>0</v>
      </c>
      <c r="G58" s="31">
        <v>2</v>
      </c>
      <c r="H58" s="33">
        <v>0</v>
      </c>
      <c r="I58" s="31">
        <v>1</v>
      </c>
      <c r="J58" s="31">
        <v>4</v>
      </c>
      <c r="K58" s="31">
        <v>2</v>
      </c>
      <c r="L58" s="33">
        <f t="shared" si="0"/>
        <v>9</v>
      </c>
      <c r="M58" s="31">
        <v>8</v>
      </c>
      <c r="N58" s="34">
        <f t="shared" si="1"/>
        <v>0.8888888888888888</v>
      </c>
    </row>
    <row r="59" spans="1:14" ht="13.5" outlineLevel="2" thickBot="1">
      <c r="A59" s="103"/>
      <c r="B59" s="36">
        <v>652</v>
      </c>
      <c r="C59" s="37" t="s">
        <v>180</v>
      </c>
      <c r="D59" s="36">
        <v>4</v>
      </c>
      <c r="E59" s="38">
        <v>0</v>
      </c>
      <c r="F59" s="36">
        <v>1</v>
      </c>
      <c r="G59" s="36">
        <v>5</v>
      </c>
      <c r="H59" s="38">
        <v>0</v>
      </c>
      <c r="I59" s="36">
        <v>5</v>
      </c>
      <c r="J59" s="36">
        <v>21</v>
      </c>
      <c r="K59" s="36">
        <v>3</v>
      </c>
      <c r="L59" s="38">
        <f t="shared" si="0"/>
        <v>39</v>
      </c>
      <c r="M59" s="36">
        <v>32</v>
      </c>
      <c r="N59" s="39">
        <f t="shared" si="1"/>
        <v>0.8205128205128205</v>
      </c>
    </row>
    <row r="60" spans="1:14" s="22" customFormat="1" ht="17.25" outlineLevel="1" thickBot="1">
      <c r="A60" s="101" t="s">
        <v>216</v>
      </c>
      <c r="B60" s="102"/>
      <c r="C60" s="102"/>
      <c r="D60" s="50">
        <f aca="true" t="shared" si="8" ref="D60:M60">SUBTOTAL(9,D58:D59)</f>
        <v>4</v>
      </c>
      <c r="E60" s="49">
        <f t="shared" si="8"/>
        <v>0</v>
      </c>
      <c r="F60" s="50">
        <f t="shared" si="8"/>
        <v>1</v>
      </c>
      <c r="G60" s="50">
        <f t="shared" si="8"/>
        <v>7</v>
      </c>
      <c r="H60" s="49">
        <f t="shared" si="8"/>
        <v>0</v>
      </c>
      <c r="I60" s="50">
        <f t="shared" si="8"/>
        <v>6</v>
      </c>
      <c r="J60" s="50">
        <f t="shared" si="8"/>
        <v>25</v>
      </c>
      <c r="K60" s="50">
        <f t="shared" si="8"/>
        <v>5</v>
      </c>
      <c r="L60" s="49">
        <f t="shared" si="8"/>
        <v>48</v>
      </c>
      <c r="M60" s="50">
        <f t="shared" si="8"/>
        <v>40</v>
      </c>
      <c r="N60" s="56">
        <f>M60/L60</f>
        <v>0.8333333333333334</v>
      </c>
    </row>
    <row r="61" spans="1:14" ht="13.5" outlineLevel="2" thickBot="1">
      <c r="A61" s="40" t="s">
        <v>196</v>
      </c>
      <c r="B61" s="41">
        <v>610</v>
      </c>
      <c r="C61" s="42" t="s">
        <v>178</v>
      </c>
      <c r="D61" s="41">
        <v>2</v>
      </c>
      <c r="E61" s="41">
        <v>1</v>
      </c>
      <c r="F61" s="43">
        <v>0</v>
      </c>
      <c r="G61" s="41">
        <v>10</v>
      </c>
      <c r="H61" s="43">
        <v>0</v>
      </c>
      <c r="I61" s="41">
        <v>3</v>
      </c>
      <c r="J61" s="41">
        <v>34</v>
      </c>
      <c r="K61" s="41">
        <v>2</v>
      </c>
      <c r="L61" s="43">
        <f t="shared" si="0"/>
        <v>52</v>
      </c>
      <c r="M61" s="41">
        <v>42</v>
      </c>
      <c r="N61" s="44">
        <f t="shared" si="1"/>
        <v>0.8076923076923077</v>
      </c>
    </row>
    <row r="62" spans="1:14" s="22" customFormat="1" ht="17.25" outlineLevel="1" thickBot="1">
      <c r="A62" s="101" t="s">
        <v>217</v>
      </c>
      <c r="B62" s="102"/>
      <c r="C62" s="102"/>
      <c r="D62" s="50">
        <f aca="true" t="shared" si="9" ref="D62:M62">SUBTOTAL(9,D61:D61)</f>
        <v>2</v>
      </c>
      <c r="E62" s="50">
        <f t="shared" si="9"/>
        <v>1</v>
      </c>
      <c r="F62" s="49">
        <f t="shared" si="9"/>
        <v>0</v>
      </c>
      <c r="G62" s="50">
        <f t="shared" si="9"/>
        <v>10</v>
      </c>
      <c r="H62" s="49">
        <f t="shared" si="9"/>
        <v>0</v>
      </c>
      <c r="I62" s="50">
        <f t="shared" si="9"/>
        <v>3</v>
      </c>
      <c r="J62" s="50">
        <f t="shared" si="9"/>
        <v>34</v>
      </c>
      <c r="K62" s="50">
        <f t="shared" si="9"/>
        <v>2</v>
      </c>
      <c r="L62" s="49">
        <f t="shared" si="9"/>
        <v>52</v>
      </c>
      <c r="M62" s="50">
        <f t="shared" si="9"/>
        <v>42</v>
      </c>
      <c r="N62" s="56">
        <f>M62/L62</f>
        <v>0.8076923076923077</v>
      </c>
    </row>
    <row r="63" spans="1:14" s="59" customFormat="1" ht="51.75" outlineLevel="2" thickBot="1">
      <c r="A63" s="40" t="s">
        <v>197</v>
      </c>
      <c r="B63" s="45">
        <v>537</v>
      </c>
      <c r="C63" s="46" t="s">
        <v>179</v>
      </c>
      <c r="D63" s="47">
        <v>0</v>
      </c>
      <c r="E63" s="47">
        <v>0</v>
      </c>
      <c r="F63" s="47">
        <v>0</v>
      </c>
      <c r="G63" s="45">
        <v>2</v>
      </c>
      <c r="H63" s="47">
        <v>0</v>
      </c>
      <c r="I63" s="47">
        <v>0</v>
      </c>
      <c r="J63" s="47">
        <v>0</v>
      </c>
      <c r="K63" s="47">
        <v>0</v>
      </c>
      <c r="L63" s="47">
        <f>SUM(D63:K63)</f>
        <v>2</v>
      </c>
      <c r="M63" s="45">
        <v>2</v>
      </c>
      <c r="N63" s="48">
        <f t="shared" si="1"/>
        <v>1</v>
      </c>
    </row>
    <row r="64" spans="1:14" s="60" customFormat="1" ht="17.25" outlineLevel="1" thickBot="1">
      <c r="A64" s="101" t="s">
        <v>218</v>
      </c>
      <c r="B64" s="102"/>
      <c r="C64" s="102"/>
      <c r="D64" s="51">
        <f aca="true" t="shared" si="10" ref="D64:M64">SUBTOTAL(9,D63:D63)</f>
        <v>0</v>
      </c>
      <c r="E64" s="51">
        <f t="shared" si="10"/>
        <v>0</v>
      </c>
      <c r="F64" s="51">
        <f t="shared" si="10"/>
        <v>0</v>
      </c>
      <c r="G64" s="52">
        <f t="shared" si="10"/>
        <v>2</v>
      </c>
      <c r="H64" s="51">
        <f t="shared" si="10"/>
        <v>0</v>
      </c>
      <c r="I64" s="51">
        <f t="shared" si="10"/>
        <v>0</v>
      </c>
      <c r="J64" s="51">
        <f t="shared" si="10"/>
        <v>0</v>
      </c>
      <c r="K64" s="51">
        <f t="shared" si="10"/>
        <v>0</v>
      </c>
      <c r="L64" s="51">
        <f t="shared" si="10"/>
        <v>2</v>
      </c>
      <c r="M64" s="52">
        <f t="shared" si="10"/>
        <v>2</v>
      </c>
      <c r="N64" s="57">
        <f>M64/L64</f>
        <v>1</v>
      </c>
    </row>
    <row r="65" spans="1:14" s="59" customFormat="1" ht="51.75" outlineLevel="2" thickBot="1">
      <c r="A65" s="40" t="s">
        <v>198</v>
      </c>
      <c r="B65" s="45">
        <v>537</v>
      </c>
      <c r="C65" s="46" t="s">
        <v>179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5">
        <v>1</v>
      </c>
      <c r="J65" s="45">
        <v>3</v>
      </c>
      <c r="K65" s="47">
        <v>0</v>
      </c>
      <c r="L65" s="47">
        <f t="shared" si="0"/>
        <v>4</v>
      </c>
      <c r="M65" s="45">
        <v>2</v>
      </c>
      <c r="N65" s="48">
        <f t="shared" si="1"/>
        <v>0.5</v>
      </c>
    </row>
    <row r="66" spans="1:14" s="60" customFormat="1" ht="17.25" outlineLevel="1" thickBot="1">
      <c r="A66" s="101" t="s">
        <v>219</v>
      </c>
      <c r="B66" s="102"/>
      <c r="C66" s="102"/>
      <c r="D66" s="51">
        <f aca="true" t="shared" si="11" ref="D66:M66">SUBTOTAL(9,D65:D65)</f>
        <v>0</v>
      </c>
      <c r="E66" s="51">
        <f t="shared" si="11"/>
        <v>0</v>
      </c>
      <c r="F66" s="51">
        <f t="shared" si="11"/>
        <v>0</v>
      </c>
      <c r="G66" s="51">
        <f t="shared" si="11"/>
        <v>0</v>
      </c>
      <c r="H66" s="51">
        <f t="shared" si="11"/>
        <v>0</v>
      </c>
      <c r="I66" s="52">
        <f t="shared" si="11"/>
        <v>1</v>
      </c>
      <c r="J66" s="52">
        <f t="shared" si="11"/>
        <v>3</v>
      </c>
      <c r="K66" s="51">
        <f t="shared" si="11"/>
        <v>0</v>
      </c>
      <c r="L66" s="51">
        <f t="shared" si="11"/>
        <v>4</v>
      </c>
      <c r="M66" s="52">
        <f t="shared" si="11"/>
        <v>2</v>
      </c>
      <c r="N66" s="57">
        <f>M66/L66</f>
        <v>0.5</v>
      </c>
    </row>
    <row r="67" spans="1:14" s="59" customFormat="1" ht="64.5" outlineLevel="2" thickBot="1">
      <c r="A67" s="40" t="s">
        <v>199</v>
      </c>
      <c r="B67" s="45">
        <v>475</v>
      </c>
      <c r="C67" s="46" t="s">
        <v>185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5">
        <v>2</v>
      </c>
      <c r="K67" s="47">
        <v>0</v>
      </c>
      <c r="L67" s="47">
        <f t="shared" si="0"/>
        <v>2</v>
      </c>
      <c r="M67" s="45">
        <v>1</v>
      </c>
      <c r="N67" s="48">
        <f t="shared" si="1"/>
        <v>0.5</v>
      </c>
    </row>
    <row r="68" spans="1:14" s="60" customFormat="1" ht="17.25" outlineLevel="1" thickBot="1">
      <c r="A68" s="101" t="s">
        <v>220</v>
      </c>
      <c r="B68" s="102"/>
      <c r="C68" s="102"/>
      <c r="D68" s="51">
        <f aca="true" t="shared" si="12" ref="D68:M68">SUBTOTAL(9,D67:D67)</f>
        <v>0</v>
      </c>
      <c r="E68" s="51">
        <f t="shared" si="12"/>
        <v>0</v>
      </c>
      <c r="F68" s="51">
        <f t="shared" si="12"/>
        <v>0</v>
      </c>
      <c r="G68" s="51">
        <f t="shared" si="12"/>
        <v>0</v>
      </c>
      <c r="H68" s="51">
        <f t="shared" si="12"/>
        <v>0</v>
      </c>
      <c r="I68" s="51">
        <f t="shared" si="12"/>
        <v>0</v>
      </c>
      <c r="J68" s="52">
        <f t="shared" si="12"/>
        <v>2</v>
      </c>
      <c r="K68" s="51">
        <f t="shared" si="12"/>
        <v>0</v>
      </c>
      <c r="L68" s="51">
        <f t="shared" si="12"/>
        <v>2</v>
      </c>
      <c r="M68" s="52">
        <f t="shared" si="12"/>
        <v>1</v>
      </c>
      <c r="N68" s="57">
        <f>M68/L68</f>
        <v>0.5</v>
      </c>
    </row>
    <row r="69" spans="1:14" s="61" customFormat="1" ht="16.5" thickBot="1">
      <c r="A69" s="104" t="s">
        <v>221</v>
      </c>
      <c r="B69" s="105"/>
      <c r="C69" s="105"/>
      <c r="D69" s="53">
        <f aca="true" t="shared" si="13" ref="D69:M69">SUBTOTAL(9,D3:D67)</f>
        <v>44</v>
      </c>
      <c r="E69" s="53">
        <f t="shared" si="13"/>
        <v>5</v>
      </c>
      <c r="F69" s="53">
        <f t="shared" si="13"/>
        <v>7</v>
      </c>
      <c r="G69" s="53">
        <f t="shared" si="13"/>
        <v>177</v>
      </c>
      <c r="H69" s="53">
        <f t="shared" si="13"/>
        <v>18</v>
      </c>
      <c r="I69" s="53">
        <f t="shared" si="13"/>
        <v>360</v>
      </c>
      <c r="J69" s="54">
        <f t="shared" si="13"/>
        <v>507</v>
      </c>
      <c r="K69" s="53">
        <f t="shared" si="13"/>
        <v>58</v>
      </c>
      <c r="L69" s="55">
        <f t="shared" si="13"/>
        <v>1176</v>
      </c>
      <c r="M69" s="54">
        <f t="shared" si="13"/>
        <v>805</v>
      </c>
      <c r="N69" s="58">
        <f>M69/L69</f>
        <v>0.6845238095238095</v>
      </c>
    </row>
    <row r="71" spans="1:3" ht="12.75">
      <c r="A71" s="99" t="s">
        <v>127</v>
      </c>
      <c r="B71" s="99"/>
      <c r="C71" s="99"/>
    </row>
  </sheetData>
  <sheetProtection/>
  <mergeCells count="29">
    <mergeCell ref="C2:C3"/>
    <mergeCell ref="B2:B3"/>
    <mergeCell ref="A71:C71"/>
    <mergeCell ref="A38:A51"/>
    <mergeCell ref="A53:A56"/>
    <mergeCell ref="A58:A59"/>
    <mergeCell ref="A69:C69"/>
    <mergeCell ref="A68:C68"/>
    <mergeCell ref="A66:C66"/>
    <mergeCell ref="A64:C64"/>
    <mergeCell ref="A62:C62"/>
    <mergeCell ref="A60:C60"/>
    <mergeCell ref="A57:C57"/>
    <mergeCell ref="A1:N1"/>
    <mergeCell ref="A52:C52"/>
    <mergeCell ref="A37:C37"/>
    <mergeCell ref="A33:C33"/>
    <mergeCell ref="A25:C25"/>
    <mergeCell ref="A15:C15"/>
    <mergeCell ref="A2:A3"/>
    <mergeCell ref="L2:N2"/>
    <mergeCell ref="A4:A14"/>
    <mergeCell ref="A16:A24"/>
    <mergeCell ref="A26:A32"/>
    <mergeCell ref="A34:A36"/>
    <mergeCell ref="J2:K2"/>
    <mergeCell ref="H2:I2"/>
    <mergeCell ref="F2:G2"/>
    <mergeCell ref="D2:E2"/>
  </mergeCells>
  <printOptions/>
  <pageMargins left="0.7" right="0.7" top="0.75" bottom="0.75" header="0.3" footer="0.3"/>
  <pageSetup orientation="portrait" paperSize="9"/>
  <ignoredErrors>
    <ignoredError sqref="L63 L65 L6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139"/>
  <sheetViews>
    <sheetView zoomScalePageLayoutView="0" workbookViewId="0" topLeftCell="A1">
      <selection activeCell="A1" sqref="A1:N1"/>
    </sheetView>
  </sheetViews>
  <sheetFormatPr defaultColWidth="12.421875" defaultRowHeight="15" outlineLevelRow="2"/>
  <cols>
    <col min="1" max="1" width="14.8515625" style="27" customWidth="1"/>
    <col min="2" max="2" width="10.57421875" style="1" bestFit="1" customWidth="1"/>
    <col min="3" max="3" width="73.140625" style="1" bestFit="1" customWidth="1"/>
    <col min="4" max="14" width="9.8515625" style="1" customWidth="1"/>
    <col min="15" max="16384" width="12.421875" style="21" customWidth="1"/>
  </cols>
  <sheetData>
    <row r="1" spans="1:14" ht="23.25" customHeight="1" thickBot="1">
      <c r="A1" s="120" t="s">
        <v>307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77" customFormat="1" ht="12.75">
      <c r="A2" s="125" t="s">
        <v>207</v>
      </c>
      <c r="B2" s="127" t="s">
        <v>208</v>
      </c>
      <c r="C2" s="127" t="s">
        <v>305</v>
      </c>
      <c r="D2" s="108" t="s">
        <v>200</v>
      </c>
      <c r="E2" s="108"/>
      <c r="F2" s="108" t="s">
        <v>201</v>
      </c>
      <c r="G2" s="108"/>
      <c r="H2" s="108" t="s">
        <v>202</v>
      </c>
      <c r="I2" s="108"/>
      <c r="J2" s="108" t="s">
        <v>203</v>
      </c>
      <c r="K2" s="108"/>
      <c r="L2" s="108" t="s">
        <v>304</v>
      </c>
      <c r="M2" s="108"/>
      <c r="N2" s="109"/>
    </row>
    <row r="3" spans="1:14" s="77" customFormat="1" ht="39" outlineLevel="1" thickBot="1">
      <c r="A3" s="126"/>
      <c r="B3" s="128"/>
      <c r="C3" s="128"/>
      <c r="D3" s="71" t="s">
        <v>130</v>
      </c>
      <c r="E3" s="71" t="s">
        <v>133</v>
      </c>
      <c r="F3" s="71" t="s">
        <v>131</v>
      </c>
      <c r="G3" s="71" t="s">
        <v>129</v>
      </c>
      <c r="H3" s="71" t="s">
        <v>132</v>
      </c>
      <c r="I3" s="71" t="s">
        <v>134</v>
      </c>
      <c r="J3" s="71" t="s">
        <v>136</v>
      </c>
      <c r="K3" s="71" t="s">
        <v>135</v>
      </c>
      <c r="L3" s="71" t="s">
        <v>122</v>
      </c>
      <c r="M3" s="71" t="s">
        <v>123</v>
      </c>
      <c r="N3" s="24" t="s">
        <v>303</v>
      </c>
    </row>
    <row r="4" spans="1:14" ht="12.75" outlineLevel="2">
      <c r="A4" s="135" t="s">
        <v>189</v>
      </c>
      <c r="B4" s="68">
        <v>387</v>
      </c>
      <c r="C4" s="69" t="s">
        <v>253</v>
      </c>
      <c r="D4" s="70">
        <v>0</v>
      </c>
      <c r="E4" s="70">
        <v>0</v>
      </c>
      <c r="F4" s="70">
        <v>0</v>
      </c>
      <c r="G4" s="68">
        <v>3</v>
      </c>
      <c r="H4" s="70">
        <v>0</v>
      </c>
      <c r="I4" s="70">
        <v>0</v>
      </c>
      <c r="J4" s="68">
        <v>1</v>
      </c>
      <c r="K4" s="70">
        <v>0</v>
      </c>
      <c r="L4" s="70">
        <v>4</v>
      </c>
      <c r="M4" s="68">
        <v>3</v>
      </c>
      <c r="N4" s="34">
        <f>M4/L4</f>
        <v>0.75</v>
      </c>
    </row>
    <row r="5" spans="1:14" ht="12.75" outlineLevel="2">
      <c r="A5" s="133"/>
      <c r="B5" s="62">
        <v>477</v>
      </c>
      <c r="C5" s="63" t="s">
        <v>254</v>
      </c>
      <c r="D5" s="64">
        <v>0</v>
      </c>
      <c r="E5" s="64">
        <v>0</v>
      </c>
      <c r="F5" s="64">
        <v>0</v>
      </c>
      <c r="G5" s="62">
        <v>2</v>
      </c>
      <c r="H5" s="64">
        <v>0</v>
      </c>
      <c r="I5" s="64">
        <v>0</v>
      </c>
      <c r="J5" s="62">
        <v>2</v>
      </c>
      <c r="K5" s="64">
        <v>0</v>
      </c>
      <c r="L5" s="64">
        <v>4</v>
      </c>
      <c r="M5" s="62">
        <v>3</v>
      </c>
      <c r="N5" s="25">
        <f aca="true" t="shared" si="0" ref="N5:N73">M5/L5</f>
        <v>0.75</v>
      </c>
    </row>
    <row r="6" spans="1:14" ht="12.75" outlineLevel="2">
      <c r="A6" s="133"/>
      <c r="B6" s="62">
        <v>527</v>
      </c>
      <c r="C6" s="63" t="s">
        <v>255</v>
      </c>
      <c r="D6" s="64">
        <v>0</v>
      </c>
      <c r="E6" s="64">
        <v>0</v>
      </c>
      <c r="F6" s="64">
        <v>0</v>
      </c>
      <c r="G6" s="62">
        <v>4</v>
      </c>
      <c r="H6" s="64">
        <v>0</v>
      </c>
      <c r="I6" s="62">
        <v>3</v>
      </c>
      <c r="J6" s="62">
        <v>1</v>
      </c>
      <c r="K6" s="64">
        <v>0</v>
      </c>
      <c r="L6" s="64">
        <v>8</v>
      </c>
      <c r="M6" s="62">
        <v>5</v>
      </c>
      <c r="N6" s="25">
        <f t="shared" si="0"/>
        <v>0.625</v>
      </c>
    </row>
    <row r="7" spans="1:14" ht="12.75" outlineLevel="2">
      <c r="A7" s="133"/>
      <c r="B7" s="62">
        <v>547</v>
      </c>
      <c r="C7" s="63" t="s">
        <v>256</v>
      </c>
      <c r="D7" s="64">
        <v>0</v>
      </c>
      <c r="E7" s="64">
        <v>0</v>
      </c>
      <c r="F7" s="62">
        <v>1</v>
      </c>
      <c r="G7" s="62">
        <v>1</v>
      </c>
      <c r="H7" s="64">
        <v>0</v>
      </c>
      <c r="I7" s="64">
        <v>0</v>
      </c>
      <c r="J7" s="64">
        <v>0</v>
      </c>
      <c r="K7" s="64">
        <v>0</v>
      </c>
      <c r="L7" s="64">
        <v>2</v>
      </c>
      <c r="M7" s="62">
        <v>2</v>
      </c>
      <c r="N7" s="25">
        <f t="shared" si="0"/>
        <v>1</v>
      </c>
    </row>
    <row r="8" spans="1:14" ht="12.75" outlineLevel="2">
      <c r="A8" s="133"/>
      <c r="B8" s="62">
        <v>551</v>
      </c>
      <c r="C8" s="63" t="s">
        <v>257</v>
      </c>
      <c r="D8" s="64">
        <v>0</v>
      </c>
      <c r="E8" s="64">
        <v>0</v>
      </c>
      <c r="F8" s="64">
        <v>0</v>
      </c>
      <c r="G8" s="62">
        <v>1</v>
      </c>
      <c r="H8" s="64">
        <v>0</v>
      </c>
      <c r="I8" s="64">
        <v>0</v>
      </c>
      <c r="J8" s="64">
        <v>0</v>
      </c>
      <c r="K8" s="64">
        <v>0</v>
      </c>
      <c r="L8" s="64">
        <v>1</v>
      </c>
      <c r="M8" s="62">
        <v>1</v>
      </c>
      <c r="N8" s="25">
        <f t="shared" si="0"/>
        <v>1</v>
      </c>
    </row>
    <row r="9" spans="1:14" ht="12.75" outlineLevel="2">
      <c r="A9" s="133"/>
      <c r="B9" s="62">
        <v>596</v>
      </c>
      <c r="C9" s="63" t="s">
        <v>258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2">
        <v>1</v>
      </c>
      <c r="J9" s="64">
        <v>0</v>
      </c>
      <c r="K9" s="64">
        <v>0</v>
      </c>
      <c r="L9" s="64">
        <v>1</v>
      </c>
      <c r="M9" s="62">
        <v>1</v>
      </c>
      <c r="N9" s="25">
        <f t="shared" si="0"/>
        <v>1</v>
      </c>
    </row>
    <row r="10" spans="1:14" ht="12.75" outlineLevel="2">
      <c r="A10" s="133"/>
      <c r="B10" s="62">
        <v>605</v>
      </c>
      <c r="C10" s="63" t="s">
        <v>259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2">
        <v>1</v>
      </c>
      <c r="J10" s="64">
        <v>0</v>
      </c>
      <c r="K10" s="64">
        <v>0</v>
      </c>
      <c r="L10" s="64">
        <v>1</v>
      </c>
      <c r="M10" s="64">
        <v>0</v>
      </c>
      <c r="N10" s="25">
        <f t="shared" si="0"/>
        <v>0</v>
      </c>
    </row>
    <row r="11" spans="1:14" ht="12.75" outlineLevel="2">
      <c r="A11" s="133"/>
      <c r="B11" s="62">
        <v>617</v>
      </c>
      <c r="C11" s="63" t="s">
        <v>260</v>
      </c>
      <c r="D11" s="64">
        <v>0</v>
      </c>
      <c r="E11" s="64">
        <v>0</v>
      </c>
      <c r="F11" s="62">
        <v>1</v>
      </c>
      <c r="G11" s="62">
        <v>2</v>
      </c>
      <c r="H11" s="64">
        <v>0</v>
      </c>
      <c r="I11" s="64">
        <v>0</v>
      </c>
      <c r="J11" s="64">
        <v>0</v>
      </c>
      <c r="K11" s="64">
        <v>0</v>
      </c>
      <c r="L11" s="64">
        <v>3</v>
      </c>
      <c r="M11" s="62">
        <v>2</v>
      </c>
      <c r="N11" s="25">
        <f t="shared" si="0"/>
        <v>0.6666666666666666</v>
      </c>
    </row>
    <row r="12" spans="1:14" ht="12.75" outlineLevel="2">
      <c r="A12" s="133"/>
      <c r="B12" s="62">
        <v>619</v>
      </c>
      <c r="C12" s="63" t="s">
        <v>261</v>
      </c>
      <c r="D12" s="64">
        <v>0</v>
      </c>
      <c r="E12" s="64">
        <v>0</v>
      </c>
      <c r="F12" s="64">
        <v>0</v>
      </c>
      <c r="G12" s="62">
        <v>4</v>
      </c>
      <c r="H12" s="64">
        <v>0</v>
      </c>
      <c r="I12" s="64">
        <v>0</v>
      </c>
      <c r="J12" s="64">
        <v>0</v>
      </c>
      <c r="K12" s="64">
        <v>0</v>
      </c>
      <c r="L12" s="64">
        <v>4</v>
      </c>
      <c r="M12" s="62">
        <v>2</v>
      </c>
      <c r="N12" s="25">
        <f t="shared" si="0"/>
        <v>0.5</v>
      </c>
    </row>
    <row r="13" spans="1:14" ht="12.75" outlineLevel="2">
      <c r="A13" s="133"/>
      <c r="B13" s="62">
        <v>649</v>
      </c>
      <c r="C13" s="63" t="s">
        <v>262</v>
      </c>
      <c r="D13" s="64">
        <v>0</v>
      </c>
      <c r="E13" s="64">
        <v>0</v>
      </c>
      <c r="F13" s="64">
        <v>0</v>
      </c>
      <c r="G13" s="62">
        <v>3</v>
      </c>
      <c r="H13" s="64">
        <v>0</v>
      </c>
      <c r="I13" s="64">
        <v>0</v>
      </c>
      <c r="J13" s="64">
        <v>0</v>
      </c>
      <c r="K13" s="64">
        <v>0</v>
      </c>
      <c r="L13" s="64">
        <v>3</v>
      </c>
      <c r="M13" s="62">
        <v>1</v>
      </c>
      <c r="N13" s="25">
        <f t="shared" si="0"/>
        <v>0.3333333333333333</v>
      </c>
    </row>
    <row r="14" spans="1:14" ht="12.75" outlineLevel="2">
      <c r="A14" s="133"/>
      <c r="B14" s="62">
        <v>651</v>
      </c>
      <c r="C14" s="63" t="s">
        <v>263</v>
      </c>
      <c r="D14" s="64">
        <v>0</v>
      </c>
      <c r="E14" s="64">
        <v>0</v>
      </c>
      <c r="F14" s="64">
        <v>0</v>
      </c>
      <c r="G14" s="62">
        <v>2</v>
      </c>
      <c r="H14" s="64">
        <v>0</v>
      </c>
      <c r="I14" s="62">
        <v>1</v>
      </c>
      <c r="J14" s="62">
        <v>1</v>
      </c>
      <c r="K14" s="64">
        <v>0</v>
      </c>
      <c r="L14" s="64">
        <v>4</v>
      </c>
      <c r="M14" s="62">
        <v>2</v>
      </c>
      <c r="N14" s="25">
        <f t="shared" si="0"/>
        <v>0.5</v>
      </c>
    </row>
    <row r="15" spans="1:14" ht="12.75" outlineLevel="2">
      <c r="A15" s="133"/>
      <c r="B15" s="62">
        <v>656</v>
      </c>
      <c r="C15" s="63" t="s">
        <v>264</v>
      </c>
      <c r="D15" s="64">
        <v>0</v>
      </c>
      <c r="E15" s="64">
        <v>0</v>
      </c>
      <c r="F15" s="64">
        <v>0</v>
      </c>
      <c r="G15" s="64">
        <v>0</v>
      </c>
      <c r="H15" s="62">
        <v>1</v>
      </c>
      <c r="I15" s="62">
        <v>1</v>
      </c>
      <c r="J15" s="62">
        <v>3</v>
      </c>
      <c r="K15" s="64">
        <v>0</v>
      </c>
      <c r="L15" s="64">
        <v>5</v>
      </c>
      <c r="M15" s="62">
        <v>1</v>
      </c>
      <c r="N15" s="25">
        <f t="shared" si="0"/>
        <v>0.2</v>
      </c>
    </row>
    <row r="16" spans="1:14" ht="12.75" outlineLevel="2">
      <c r="A16" s="133"/>
      <c r="B16" s="62">
        <v>659</v>
      </c>
      <c r="C16" s="63" t="s">
        <v>265</v>
      </c>
      <c r="D16" s="64">
        <v>0</v>
      </c>
      <c r="E16" s="62">
        <v>2</v>
      </c>
      <c r="F16" s="64">
        <v>0</v>
      </c>
      <c r="G16" s="62">
        <v>1</v>
      </c>
      <c r="H16" s="64">
        <v>0</v>
      </c>
      <c r="I16" s="64">
        <v>0</v>
      </c>
      <c r="J16" s="64">
        <v>0</v>
      </c>
      <c r="K16" s="64">
        <v>0</v>
      </c>
      <c r="L16" s="64">
        <v>3</v>
      </c>
      <c r="M16" s="62">
        <v>2</v>
      </c>
      <c r="N16" s="25">
        <f t="shared" si="0"/>
        <v>0.6666666666666666</v>
      </c>
    </row>
    <row r="17" spans="1:14" ht="12.75" outlineLevel="2">
      <c r="A17" s="133"/>
      <c r="B17" s="62">
        <v>676</v>
      </c>
      <c r="C17" s="63" t="s">
        <v>266</v>
      </c>
      <c r="D17" s="64">
        <v>0</v>
      </c>
      <c r="E17" s="64">
        <v>0</v>
      </c>
      <c r="F17" s="64">
        <v>0</v>
      </c>
      <c r="G17" s="62">
        <v>1</v>
      </c>
      <c r="H17" s="62">
        <v>1</v>
      </c>
      <c r="I17" s="64">
        <v>0</v>
      </c>
      <c r="J17" s="64">
        <v>0</v>
      </c>
      <c r="K17" s="62">
        <v>1</v>
      </c>
      <c r="L17" s="64">
        <v>3</v>
      </c>
      <c r="M17" s="62">
        <v>1</v>
      </c>
      <c r="N17" s="25">
        <f t="shared" si="0"/>
        <v>0.3333333333333333</v>
      </c>
    </row>
    <row r="18" spans="1:14" ht="12.75" outlineLevel="2">
      <c r="A18" s="133"/>
      <c r="B18" s="62">
        <v>679</v>
      </c>
      <c r="C18" s="63" t="s">
        <v>267</v>
      </c>
      <c r="D18" s="64">
        <v>0</v>
      </c>
      <c r="E18" s="64">
        <v>0</v>
      </c>
      <c r="F18" s="62">
        <v>1</v>
      </c>
      <c r="G18" s="62">
        <v>2</v>
      </c>
      <c r="H18" s="64">
        <v>0</v>
      </c>
      <c r="I18" s="64">
        <v>0</v>
      </c>
      <c r="J18" s="62">
        <v>1</v>
      </c>
      <c r="K18" s="62">
        <v>1</v>
      </c>
      <c r="L18" s="64">
        <v>5</v>
      </c>
      <c r="M18" s="62">
        <v>5</v>
      </c>
      <c r="N18" s="25">
        <f t="shared" si="0"/>
        <v>1</v>
      </c>
    </row>
    <row r="19" spans="1:14" ht="12.75" outlineLevel="2">
      <c r="A19" s="133"/>
      <c r="B19" s="62">
        <v>688</v>
      </c>
      <c r="C19" s="63" t="s">
        <v>268</v>
      </c>
      <c r="D19" s="64">
        <v>0</v>
      </c>
      <c r="E19" s="64">
        <v>0</v>
      </c>
      <c r="F19" s="64">
        <v>0</v>
      </c>
      <c r="G19" s="62">
        <v>1</v>
      </c>
      <c r="H19" s="64">
        <v>0</v>
      </c>
      <c r="I19" s="64">
        <v>0</v>
      </c>
      <c r="J19" s="62">
        <v>2</v>
      </c>
      <c r="K19" s="64">
        <v>0</v>
      </c>
      <c r="L19" s="64">
        <v>3</v>
      </c>
      <c r="M19" s="64">
        <v>0</v>
      </c>
      <c r="N19" s="25">
        <f t="shared" si="0"/>
        <v>0</v>
      </c>
    </row>
    <row r="20" spans="1:14" ht="12.75" outlineLevel="2">
      <c r="A20" s="133"/>
      <c r="B20" s="62">
        <v>693</v>
      </c>
      <c r="C20" s="63" t="s">
        <v>269</v>
      </c>
      <c r="D20" s="64">
        <v>0</v>
      </c>
      <c r="E20" s="64">
        <v>0</v>
      </c>
      <c r="F20" s="64">
        <v>0</v>
      </c>
      <c r="G20" s="62">
        <v>2</v>
      </c>
      <c r="H20" s="64">
        <v>0</v>
      </c>
      <c r="I20" s="64">
        <v>0</v>
      </c>
      <c r="J20" s="64">
        <v>0</v>
      </c>
      <c r="K20" s="64">
        <v>0</v>
      </c>
      <c r="L20" s="64">
        <v>2</v>
      </c>
      <c r="M20" s="62">
        <v>1</v>
      </c>
      <c r="N20" s="25">
        <f t="shared" si="0"/>
        <v>0.5</v>
      </c>
    </row>
    <row r="21" spans="1:14" ht="12.75" outlineLevel="2">
      <c r="A21" s="133"/>
      <c r="B21" s="62">
        <v>695</v>
      </c>
      <c r="C21" s="63" t="s">
        <v>270</v>
      </c>
      <c r="D21" s="64">
        <v>0</v>
      </c>
      <c r="E21" s="64">
        <v>0</v>
      </c>
      <c r="F21" s="64">
        <v>0</v>
      </c>
      <c r="G21" s="62">
        <v>1</v>
      </c>
      <c r="H21" s="64">
        <v>0</v>
      </c>
      <c r="I21" s="62">
        <v>2</v>
      </c>
      <c r="J21" s="62">
        <v>1</v>
      </c>
      <c r="K21" s="64">
        <v>0</v>
      </c>
      <c r="L21" s="64">
        <v>4</v>
      </c>
      <c r="M21" s="62">
        <v>3</v>
      </c>
      <c r="N21" s="25">
        <f t="shared" si="0"/>
        <v>0.75</v>
      </c>
    </row>
    <row r="22" spans="1:14" ht="13.5" outlineLevel="2" thickBot="1">
      <c r="A22" s="133"/>
      <c r="B22" s="65">
        <v>696</v>
      </c>
      <c r="C22" s="66" t="s">
        <v>271</v>
      </c>
      <c r="D22" s="67">
        <v>0</v>
      </c>
      <c r="E22" s="67">
        <v>0</v>
      </c>
      <c r="F22" s="67">
        <v>0</v>
      </c>
      <c r="G22" s="65">
        <v>5</v>
      </c>
      <c r="H22" s="67">
        <v>0</v>
      </c>
      <c r="I22" s="67">
        <v>0</v>
      </c>
      <c r="J22" s="65">
        <v>1</v>
      </c>
      <c r="K22" s="67">
        <v>0</v>
      </c>
      <c r="L22" s="67">
        <v>6</v>
      </c>
      <c r="M22" s="65">
        <v>4</v>
      </c>
      <c r="N22" s="39">
        <f t="shared" si="0"/>
        <v>0.6666666666666666</v>
      </c>
    </row>
    <row r="23" spans="1:14" s="22" customFormat="1" ht="17.25" outlineLevel="1" thickBot="1">
      <c r="A23" s="131" t="s">
        <v>210</v>
      </c>
      <c r="B23" s="132"/>
      <c r="C23" s="132"/>
      <c r="D23" s="72">
        <f aca="true" t="shared" si="1" ref="D23:M23">SUBTOTAL(9,D4:D22)</f>
        <v>0</v>
      </c>
      <c r="E23" s="72">
        <f t="shared" si="1"/>
        <v>2</v>
      </c>
      <c r="F23" s="72">
        <f t="shared" si="1"/>
        <v>3</v>
      </c>
      <c r="G23" s="73">
        <f t="shared" si="1"/>
        <v>35</v>
      </c>
      <c r="H23" s="72">
        <f t="shared" si="1"/>
        <v>2</v>
      </c>
      <c r="I23" s="72">
        <f t="shared" si="1"/>
        <v>9</v>
      </c>
      <c r="J23" s="73">
        <f t="shared" si="1"/>
        <v>13</v>
      </c>
      <c r="K23" s="72">
        <f t="shared" si="1"/>
        <v>2</v>
      </c>
      <c r="L23" s="72">
        <f t="shared" si="1"/>
        <v>66</v>
      </c>
      <c r="M23" s="73">
        <f t="shared" si="1"/>
        <v>39</v>
      </c>
      <c r="N23" s="56">
        <f>M23/L23</f>
        <v>0.5909090909090909</v>
      </c>
    </row>
    <row r="24" spans="1:14" ht="12.75" outlineLevel="2">
      <c r="A24" s="133" t="s">
        <v>190</v>
      </c>
      <c r="B24" s="68">
        <v>495</v>
      </c>
      <c r="C24" s="69" t="s">
        <v>246</v>
      </c>
      <c r="D24" s="70">
        <v>0</v>
      </c>
      <c r="E24" s="70">
        <v>0</v>
      </c>
      <c r="F24" s="70">
        <v>0</v>
      </c>
      <c r="G24" s="68">
        <v>1</v>
      </c>
      <c r="H24" s="70">
        <v>0</v>
      </c>
      <c r="I24" s="68">
        <v>1</v>
      </c>
      <c r="J24" s="68">
        <v>4</v>
      </c>
      <c r="K24" s="68">
        <v>1</v>
      </c>
      <c r="L24" s="70">
        <v>7</v>
      </c>
      <c r="M24" s="68">
        <v>6</v>
      </c>
      <c r="N24" s="34">
        <f t="shared" si="0"/>
        <v>0.8571428571428571</v>
      </c>
    </row>
    <row r="25" spans="1:14" ht="12.75" outlineLevel="2">
      <c r="A25" s="133"/>
      <c r="B25" s="62">
        <v>512</v>
      </c>
      <c r="C25" s="63" t="s">
        <v>247</v>
      </c>
      <c r="D25" s="64">
        <v>0</v>
      </c>
      <c r="E25" s="64">
        <v>0</v>
      </c>
      <c r="F25" s="64">
        <v>0</v>
      </c>
      <c r="G25" s="62">
        <v>4</v>
      </c>
      <c r="H25" s="64">
        <v>0</v>
      </c>
      <c r="I25" s="62">
        <v>1</v>
      </c>
      <c r="J25" s="62">
        <v>6</v>
      </c>
      <c r="K25" s="64">
        <v>0</v>
      </c>
      <c r="L25" s="64">
        <v>11</v>
      </c>
      <c r="M25" s="62">
        <v>9</v>
      </c>
      <c r="N25" s="25">
        <f t="shared" si="0"/>
        <v>0.8181818181818182</v>
      </c>
    </row>
    <row r="26" spans="1:14" ht="12.75" outlineLevel="2">
      <c r="A26" s="133"/>
      <c r="B26" s="62">
        <v>516</v>
      </c>
      <c r="C26" s="63" t="s">
        <v>248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2">
        <v>1</v>
      </c>
      <c r="J26" s="64">
        <v>0</v>
      </c>
      <c r="K26" s="64">
        <v>0</v>
      </c>
      <c r="L26" s="64">
        <v>1</v>
      </c>
      <c r="M26" s="62">
        <v>1</v>
      </c>
      <c r="N26" s="25">
        <f t="shared" si="0"/>
        <v>1</v>
      </c>
    </row>
    <row r="27" spans="1:14" ht="12.75" outlineLevel="2">
      <c r="A27" s="133"/>
      <c r="B27" s="62">
        <v>607</v>
      </c>
      <c r="C27" s="63" t="s">
        <v>249</v>
      </c>
      <c r="D27" s="62">
        <v>1</v>
      </c>
      <c r="E27" s="64">
        <v>0</v>
      </c>
      <c r="F27" s="62">
        <v>1</v>
      </c>
      <c r="G27" s="62">
        <v>16</v>
      </c>
      <c r="H27" s="64">
        <v>0</v>
      </c>
      <c r="I27" s="62">
        <v>7</v>
      </c>
      <c r="J27" s="62">
        <v>1</v>
      </c>
      <c r="K27" s="64">
        <v>0</v>
      </c>
      <c r="L27" s="64">
        <v>26</v>
      </c>
      <c r="M27" s="62">
        <v>17</v>
      </c>
      <c r="N27" s="25">
        <f t="shared" si="0"/>
        <v>0.6538461538461539</v>
      </c>
    </row>
    <row r="28" spans="1:14" ht="12.75" outlineLevel="2">
      <c r="A28" s="133"/>
      <c r="B28" s="62">
        <v>614</v>
      </c>
      <c r="C28" s="63" t="s">
        <v>250</v>
      </c>
      <c r="D28" s="64">
        <v>0</v>
      </c>
      <c r="E28" s="64">
        <v>0</v>
      </c>
      <c r="F28" s="62">
        <v>1</v>
      </c>
      <c r="G28" s="62">
        <v>5</v>
      </c>
      <c r="H28" s="64">
        <v>0</v>
      </c>
      <c r="I28" s="62">
        <v>1</v>
      </c>
      <c r="J28" s="64">
        <v>0</v>
      </c>
      <c r="K28" s="64">
        <v>0</v>
      </c>
      <c r="L28" s="64">
        <v>7</v>
      </c>
      <c r="M28" s="62">
        <v>5</v>
      </c>
      <c r="N28" s="25">
        <f t="shared" si="0"/>
        <v>0.7142857142857143</v>
      </c>
    </row>
    <row r="29" spans="1:14" ht="12.75" outlineLevel="2">
      <c r="A29" s="133"/>
      <c r="B29" s="62">
        <v>677</v>
      </c>
      <c r="C29" s="63" t="s">
        <v>251</v>
      </c>
      <c r="D29" s="64">
        <v>0</v>
      </c>
      <c r="E29" s="64">
        <v>0</v>
      </c>
      <c r="F29" s="64">
        <v>0</v>
      </c>
      <c r="G29" s="62">
        <v>16</v>
      </c>
      <c r="H29" s="64">
        <v>0</v>
      </c>
      <c r="I29" s="62">
        <v>10</v>
      </c>
      <c r="J29" s="62">
        <v>3</v>
      </c>
      <c r="K29" s="64">
        <v>0</v>
      </c>
      <c r="L29" s="64">
        <v>29</v>
      </c>
      <c r="M29" s="62">
        <v>17</v>
      </c>
      <c r="N29" s="25">
        <f t="shared" si="0"/>
        <v>0.5862068965517241</v>
      </c>
    </row>
    <row r="30" spans="1:14" ht="13.5" outlineLevel="2" thickBot="1">
      <c r="A30" s="133"/>
      <c r="B30" s="65">
        <v>682</v>
      </c>
      <c r="C30" s="66" t="s">
        <v>252</v>
      </c>
      <c r="D30" s="67">
        <v>0</v>
      </c>
      <c r="E30" s="67">
        <v>0</v>
      </c>
      <c r="F30" s="65">
        <v>1</v>
      </c>
      <c r="G30" s="65">
        <v>4</v>
      </c>
      <c r="H30" s="65">
        <v>1</v>
      </c>
      <c r="I30" s="67">
        <v>0</v>
      </c>
      <c r="J30" s="67">
        <v>0</v>
      </c>
      <c r="K30" s="67">
        <v>0</v>
      </c>
      <c r="L30" s="67">
        <v>6</v>
      </c>
      <c r="M30" s="65">
        <v>4</v>
      </c>
      <c r="N30" s="39">
        <f t="shared" si="0"/>
        <v>0.6666666666666666</v>
      </c>
    </row>
    <row r="31" spans="1:14" s="22" customFormat="1" ht="17.25" outlineLevel="1" thickBot="1">
      <c r="A31" s="131" t="s">
        <v>211</v>
      </c>
      <c r="B31" s="132"/>
      <c r="C31" s="132"/>
      <c r="D31" s="72">
        <f aca="true" t="shared" si="2" ref="D31:M31">SUBTOTAL(9,D24:D30)</f>
        <v>1</v>
      </c>
      <c r="E31" s="72">
        <f t="shared" si="2"/>
        <v>0</v>
      </c>
      <c r="F31" s="73">
        <f t="shared" si="2"/>
        <v>3</v>
      </c>
      <c r="G31" s="73">
        <f t="shared" si="2"/>
        <v>46</v>
      </c>
      <c r="H31" s="73">
        <f t="shared" si="2"/>
        <v>1</v>
      </c>
      <c r="I31" s="72">
        <f t="shared" si="2"/>
        <v>21</v>
      </c>
      <c r="J31" s="72">
        <f t="shared" si="2"/>
        <v>14</v>
      </c>
      <c r="K31" s="72">
        <f t="shared" si="2"/>
        <v>1</v>
      </c>
      <c r="L31" s="72">
        <f t="shared" si="2"/>
        <v>87</v>
      </c>
      <c r="M31" s="73">
        <f t="shared" si="2"/>
        <v>59</v>
      </c>
      <c r="N31" s="56">
        <f>M31/L31</f>
        <v>0.6781609195402298</v>
      </c>
    </row>
    <row r="32" spans="1:14" ht="12.75" outlineLevel="2">
      <c r="A32" s="133" t="s">
        <v>191</v>
      </c>
      <c r="B32" s="68">
        <v>523</v>
      </c>
      <c r="C32" s="69" t="s">
        <v>241</v>
      </c>
      <c r="D32" s="70">
        <v>0</v>
      </c>
      <c r="E32" s="70">
        <v>0</v>
      </c>
      <c r="F32" s="70">
        <v>0</v>
      </c>
      <c r="G32" s="68">
        <v>6</v>
      </c>
      <c r="H32" s="70">
        <v>0</v>
      </c>
      <c r="I32" s="70">
        <v>0</v>
      </c>
      <c r="J32" s="68">
        <v>1</v>
      </c>
      <c r="K32" s="70">
        <v>0</v>
      </c>
      <c r="L32" s="70">
        <v>7</v>
      </c>
      <c r="M32" s="68">
        <v>4</v>
      </c>
      <c r="N32" s="34">
        <f t="shared" si="0"/>
        <v>0.5714285714285714</v>
      </c>
    </row>
    <row r="33" spans="1:14" ht="12.75" outlineLevel="2">
      <c r="A33" s="133"/>
      <c r="B33" s="62">
        <v>604</v>
      </c>
      <c r="C33" s="63" t="s">
        <v>242</v>
      </c>
      <c r="D33" s="62">
        <v>1</v>
      </c>
      <c r="E33" s="62">
        <v>1</v>
      </c>
      <c r="F33" s="64">
        <v>0</v>
      </c>
      <c r="G33" s="62">
        <v>3</v>
      </c>
      <c r="H33" s="64">
        <v>0</v>
      </c>
      <c r="I33" s="64">
        <v>0</v>
      </c>
      <c r="J33" s="62">
        <v>4</v>
      </c>
      <c r="K33" s="64">
        <v>0</v>
      </c>
      <c r="L33" s="64">
        <v>9</v>
      </c>
      <c r="M33" s="62">
        <v>7</v>
      </c>
      <c r="N33" s="25">
        <f t="shared" si="0"/>
        <v>0.7777777777777778</v>
      </c>
    </row>
    <row r="34" spans="1:14" ht="12.75" outlineLevel="2">
      <c r="A34" s="133"/>
      <c r="B34" s="62">
        <v>698</v>
      </c>
      <c r="C34" s="63" t="s">
        <v>243</v>
      </c>
      <c r="D34" s="62">
        <v>2</v>
      </c>
      <c r="E34" s="64">
        <v>0</v>
      </c>
      <c r="F34" s="64">
        <v>0</v>
      </c>
      <c r="G34" s="62">
        <v>3</v>
      </c>
      <c r="H34" s="64">
        <v>0</v>
      </c>
      <c r="I34" s="64">
        <v>0</v>
      </c>
      <c r="J34" s="62">
        <v>5</v>
      </c>
      <c r="K34" s="64">
        <v>0</v>
      </c>
      <c r="L34" s="64">
        <v>10</v>
      </c>
      <c r="M34" s="62">
        <v>6</v>
      </c>
      <c r="N34" s="25">
        <f t="shared" si="0"/>
        <v>0.6</v>
      </c>
    </row>
    <row r="35" spans="1:14" ht="12.75" outlineLevel="2">
      <c r="A35" s="133"/>
      <c r="B35" s="62">
        <v>703</v>
      </c>
      <c r="C35" s="63" t="s">
        <v>244</v>
      </c>
      <c r="D35" s="64">
        <v>0</v>
      </c>
      <c r="E35" s="64">
        <v>0</v>
      </c>
      <c r="F35" s="64">
        <v>0</v>
      </c>
      <c r="G35" s="62">
        <v>1</v>
      </c>
      <c r="H35" s="64">
        <v>0</v>
      </c>
      <c r="I35" s="64">
        <v>0</v>
      </c>
      <c r="J35" s="64">
        <v>0</v>
      </c>
      <c r="K35" s="64">
        <v>0</v>
      </c>
      <c r="L35" s="64">
        <v>1</v>
      </c>
      <c r="M35" s="62">
        <v>1</v>
      </c>
      <c r="N35" s="25">
        <f t="shared" si="0"/>
        <v>1</v>
      </c>
    </row>
    <row r="36" spans="1:14" ht="13.5" outlineLevel="2" thickBot="1">
      <c r="A36" s="133"/>
      <c r="B36" s="65">
        <v>708</v>
      </c>
      <c r="C36" s="66" t="s">
        <v>245</v>
      </c>
      <c r="D36" s="67">
        <v>0</v>
      </c>
      <c r="E36" s="67">
        <v>0</v>
      </c>
      <c r="F36" s="67">
        <v>0</v>
      </c>
      <c r="G36" s="65">
        <v>2</v>
      </c>
      <c r="H36" s="67">
        <v>0</v>
      </c>
      <c r="I36" s="67">
        <v>0</v>
      </c>
      <c r="J36" s="65">
        <v>6</v>
      </c>
      <c r="K36" s="65">
        <v>1</v>
      </c>
      <c r="L36" s="67">
        <v>9</v>
      </c>
      <c r="M36" s="65">
        <v>7</v>
      </c>
      <c r="N36" s="39">
        <f t="shared" si="0"/>
        <v>0.7777777777777778</v>
      </c>
    </row>
    <row r="37" spans="1:14" s="22" customFormat="1" ht="17.25" outlineLevel="1" thickBot="1">
      <c r="A37" s="131" t="s">
        <v>212</v>
      </c>
      <c r="B37" s="132"/>
      <c r="C37" s="132"/>
      <c r="D37" s="72">
        <f aca="true" t="shared" si="3" ref="D37:M37">SUBTOTAL(9,D32:D36)</f>
        <v>3</v>
      </c>
      <c r="E37" s="72">
        <f t="shared" si="3"/>
        <v>1</v>
      </c>
      <c r="F37" s="72">
        <f t="shared" si="3"/>
        <v>0</v>
      </c>
      <c r="G37" s="73">
        <f t="shared" si="3"/>
        <v>15</v>
      </c>
      <c r="H37" s="72">
        <f t="shared" si="3"/>
        <v>0</v>
      </c>
      <c r="I37" s="72">
        <f t="shared" si="3"/>
        <v>0</v>
      </c>
      <c r="J37" s="73">
        <f t="shared" si="3"/>
        <v>16</v>
      </c>
      <c r="K37" s="73">
        <f t="shared" si="3"/>
        <v>1</v>
      </c>
      <c r="L37" s="72">
        <f t="shared" si="3"/>
        <v>36</v>
      </c>
      <c r="M37" s="73">
        <f t="shared" si="3"/>
        <v>25</v>
      </c>
      <c r="N37" s="56">
        <f>M37/L37</f>
        <v>0.6944444444444444</v>
      </c>
    </row>
    <row r="38" spans="1:14" ht="12.75" outlineLevel="2">
      <c r="A38" s="133" t="s">
        <v>192</v>
      </c>
      <c r="B38" s="68">
        <v>606</v>
      </c>
      <c r="C38" s="69" t="s">
        <v>300</v>
      </c>
      <c r="D38" s="70">
        <v>0</v>
      </c>
      <c r="E38" s="70">
        <v>0</v>
      </c>
      <c r="F38" s="70">
        <v>0</v>
      </c>
      <c r="G38" s="68">
        <v>3</v>
      </c>
      <c r="H38" s="68">
        <v>2</v>
      </c>
      <c r="I38" s="68">
        <v>1</v>
      </c>
      <c r="J38" s="68">
        <v>7</v>
      </c>
      <c r="K38" s="70">
        <v>0</v>
      </c>
      <c r="L38" s="70">
        <v>13</v>
      </c>
      <c r="M38" s="68">
        <v>3</v>
      </c>
      <c r="N38" s="34">
        <f t="shared" si="0"/>
        <v>0.23076923076923078</v>
      </c>
    </row>
    <row r="39" spans="1:14" ht="12.75" outlineLevel="2">
      <c r="A39" s="133"/>
      <c r="B39" s="62">
        <v>611</v>
      </c>
      <c r="C39" s="63" t="s">
        <v>301</v>
      </c>
      <c r="D39" s="64">
        <v>0</v>
      </c>
      <c r="E39" s="64">
        <v>0</v>
      </c>
      <c r="F39" s="64">
        <v>0</v>
      </c>
      <c r="G39" s="62">
        <v>2</v>
      </c>
      <c r="H39" s="64">
        <v>0</v>
      </c>
      <c r="I39" s="62">
        <v>2</v>
      </c>
      <c r="J39" s="64">
        <v>0</v>
      </c>
      <c r="K39" s="64">
        <v>0</v>
      </c>
      <c r="L39" s="64">
        <v>4</v>
      </c>
      <c r="M39" s="62">
        <v>2</v>
      </c>
      <c r="N39" s="25">
        <f t="shared" si="0"/>
        <v>0.5</v>
      </c>
    </row>
    <row r="40" spans="1:14" ht="13.5" outlineLevel="2" thickBot="1">
      <c r="A40" s="133"/>
      <c r="B40" s="65">
        <v>702</v>
      </c>
      <c r="C40" s="66" t="s">
        <v>302</v>
      </c>
      <c r="D40" s="67">
        <v>0</v>
      </c>
      <c r="E40" s="67">
        <v>0</v>
      </c>
      <c r="F40" s="65">
        <v>2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2</v>
      </c>
      <c r="M40" s="65">
        <v>1</v>
      </c>
      <c r="N40" s="39">
        <f t="shared" si="0"/>
        <v>0.5</v>
      </c>
    </row>
    <row r="41" spans="1:14" s="22" customFormat="1" ht="17.25" outlineLevel="1" thickBot="1">
      <c r="A41" s="131" t="s">
        <v>213</v>
      </c>
      <c r="B41" s="132"/>
      <c r="C41" s="132"/>
      <c r="D41" s="72">
        <f aca="true" t="shared" si="4" ref="D41:M41">SUBTOTAL(9,D38:D40)</f>
        <v>0</v>
      </c>
      <c r="E41" s="72">
        <f t="shared" si="4"/>
        <v>0</v>
      </c>
      <c r="F41" s="73">
        <f t="shared" si="4"/>
        <v>2</v>
      </c>
      <c r="G41" s="72">
        <f t="shared" si="4"/>
        <v>5</v>
      </c>
      <c r="H41" s="72">
        <f t="shared" si="4"/>
        <v>2</v>
      </c>
      <c r="I41" s="72">
        <f t="shared" si="4"/>
        <v>3</v>
      </c>
      <c r="J41" s="72">
        <f t="shared" si="4"/>
        <v>7</v>
      </c>
      <c r="K41" s="72">
        <f t="shared" si="4"/>
        <v>0</v>
      </c>
      <c r="L41" s="72">
        <f t="shared" si="4"/>
        <v>19</v>
      </c>
      <c r="M41" s="73">
        <f t="shared" si="4"/>
        <v>6</v>
      </c>
      <c r="N41" s="56">
        <f>M41/L41</f>
        <v>0.3157894736842105</v>
      </c>
    </row>
    <row r="42" spans="1:14" ht="12.75" outlineLevel="2">
      <c r="A42" s="133" t="s">
        <v>193</v>
      </c>
      <c r="B42" s="68">
        <v>348</v>
      </c>
      <c r="C42" s="69" t="s">
        <v>222</v>
      </c>
      <c r="D42" s="70">
        <v>0</v>
      </c>
      <c r="E42" s="70">
        <v>0</v>
      </c>
      <c r="F42" s="70">
        <v>0</v>
      </c>
      <c r="G42" s="68">
        <v>3</v>
      </c>
      <c r="H42" s="70">
        <v>0</v>
      </c>
      <c r="I42" s="68">
        <v>1</v>
      </c>
      <c r="J42" s="70">
        <v>0</v>
      </c>
      <c r="K42" s="70">
        <v>0</v>
      </c>
      <c r="L42" s="70">
        <v>4</v>
      </c>
      <c r="M42" s="68">
        <v>3</v>
      </c>
      <c r="N42" s="34">
        <f t="shared" si="0"/>
        <v>0.75</v>
      </c>
    </row>
    <row r="43" spans="1:14" ht="12.75" outlineLevel="2">
      <c r="A43" s="133"/>
      <c r="B43" s="62">
        <v>349</v>
      </c>
      <c r="C43" s="63" t="s">
        <v>223</v>
      </c>
      <c r="D43" s="64">
        <v>0</v>
      </c>
      <c r="E43" s="64">
        <v>0</v>
      </c>
      <c r="F43" s="64">
        <v>0</v>
      </c>
      <c r="G43" s="62">
        <v>4</v>
      </c>
      <c r="H43" s="64">
        <v>0</v>
      </c>
      <c r="I43" s="64">
        <v>0</v>
      </c>
      <c r="J43" s="64">
        <v>0</v>
      </c>
      <c r="K43" s="62">
        <v>1</v>
      </c>
      <c r="L43" s="64">
        <v>5</v>
      </c>
      <c r="M43" s="62">
        <v>2</v>
      </c>
      <c r="N43" s="25">
        <f t="shared" si="0"/>
        <v>0.4</v>
      </c>
    </row>
    <row r="44" spans="1:14" ht="12.75" outlineLevel="2">
      <c r="A44" s="133"/>
      <c r="B44" s="62">
        <v>386</v>
      </c>
      <c r="C44" s="63" t="s">
        <v>224</v>
      </c>
      <c r="D44" s="64">
        <v>0</v>
      </c>
      <c r="E44" s="64">
        <v>0</v>
      </c>
      <c r="F44" s="64">
        <v>0</v>
      </c>
      <c r="G44" s="62">
        <v>7</v>
      </c>
      <c r="H44" s="64">
        <v>0</v>
      </c>
      <c r="I44" s="62">
        <v>1</v>
      </c>
      <c r="J44" s="64">
        <v>0</v>
      </c>
      <c r="K44" s="64">
        <v>0</v>
      </c>
      <c r="L44" s="64">
        <v>8</v>
      </c>
      <c r="M44" s="62">
        <v>8</v>
      </c>
      <c r="N44" s="25">
        <f t="shared" si="0"/>
        <v>1</v>
      </c>
    </row>
    <row r="45" spans="1:14" ht="12.75" outlineLevel="2">
      <c r="A45" s="133"/>
      <c r="B45" s="62">
        <v>420</v>
      </c>
      <c r="C45" s="63" t="s">
        <v>225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2">
        <v>30</v>
      </c>
      <c r="J45" s="64">
        <v>0</v>
      </c>
      <c r="K45" s="64">
        <v>0</v>
      </c>
      <c r="L45" s="64">
        <v>30</v>
      </c>
      <c r="M45" s="62">
        <v>27</v>
      </c>
      <c r="N45" s="25">
        <f t="shared" si="0"/>
        <v>0.9</v>
      </c>
    </row>
    <row r="46" spans="1:14" ht="12.75" outlineLevel="2">
      <c r="A46" s="133"/>
      <c r="B46" s="62">
        <v>496</v>
      </c>
      <c r="C46" s="63" t="s">
        <v>226</v>
      </c>
      <c r="D46" s="64">
        <v>0</v>
      </c>
      <c r="E46" s="64">
        <v>0</v>
      </c>
      <c r="F46" s="64">
        <v>0</v>
      </c>
      <c r="G46" s="62">
        <v>5</v>
      </c>
      <c r="H46" s="64">
        <v>0</v>
      </c>
      <c r="I46" s="64">
        <v>0</v>
      </c>
      <c r="J46" s="64">
        <v>0</v>
      </c>
      <c r="K46" s="64">
        <v>0</v>
      </c>
      <c r="L46" s="64">
        <v>5</v>
      </c>
      <c r="M46" s="62">
        <v>3</v>
      </c>
      <c r="N46" s="25">
        <f t="shared" si="0"/>
        <v>0.6</v>
      </c>
    </row>
    <row r="47" spans="1:14" ht="12.75" outlineLevel="2">
      <c r="A47" s="133"/>
      <c r="B47" s="62">
        <v>513</v>
      </c>
      <c r="C47" s="63" t="s">
        <v>227</v>
      </c>
      <c r="D47" s="64">
        <v>0</v>
      </c>
      <c r="E47" s="64">
        <v>0</v>
      </c>
      <c r="F47" s="64">
        <v>0</v>
      </c>
      <c r="G47" s="62">
        <v>1</v>
      </c>
      <c r="H47" s="64">
        <v>0</v>
      </c>
      <c r="I47" s="62">
        <v>4</v>
      </c>
      <c r="J47" s="62">
        <v>2</v>
      </c>
      <c r="K47" s="64">
        <v>0</v>
      </c>
      <c r="L47" s="64">
        <v>7</v>
      </c>
      <c r="M47" s="62">
        <v>5</v>
      </c>
      <c r="N47" s="25">
        <f t="shared" si="0"/>
        <v>0.7142857142857143</v>
      </c>
    </row>
    <row r="48" spans="1:14" ht="12.75" outlineLevel="2">
      <c r="A48" s="133"/>
      <c r="B48" s="62">
        <v>520</v>
      </c>
      <c r="C48" s="63" t="s">
        <v>228</v>
      </c>
      <c r="D48" s="64">
        <v>0</v>
      </c>
      <c r="E48" s="64">
        <v>0</v>
      </c>
      <c r="F48" s="64">
        <v>0</v>
      </c>
      <c r="G48" s="62">
        <v>1</v>
      </c>
      <c r="H48" s="64">
        <v>0</v>
      </c>
      <c r="I48" s="64">
        <v>0</v>
      </c>
      <c r="J48" s="64">
        <v>0</v>
      </c>
      <c r="K48" s="64">
        <v>0</v>
      </c>
      <c r="L48" s="64">
        <v>1</v>
      </c>
      <c r="M48" s="62">
        <v>1</v>
      </c>
      <c r="N48" s="25">
        <f t="shared" si="0"/>
        <v>1</v>
      </c>
    </row>
    <row r="49" spans="1:14" ht="12.75" outlineLevel="2">
      <c r="A49" s="133"/>
      <c r="B49" s="62">
        <v>528</v>
      </c>
      <c r="C49" s="63" t="s">
        <v>229</v>
      </c>
      <c r="D49" s="64">
        <v>0</v>
      </c>
      <c r="E49" s="64">
        <v>0</v>
      </c>
      <c r="F49" s="64">
        <v>0</v>
      </c>
      <c r="G49" s="62">
        <v>1</v>
      </c>
      <c r="H49" s="64">
        <v>0</v>
      </c>
      <c r="I49" s="64">
        <v>0</v>
      </c>
      <c r="J49" s="64">
        <v>0</v>
      </c>
      <c r="K49" s="64">
        <v>0</v>
      </c>
      <c r="L49" s="64">
        <v>1</v>
      </c>
      <c r="M49" s="62">
        <v>1</v>
      </c>
      <c r="N49" s="25">
        <f t="shared" si="0"/>
        <v>1</v>
      </c>
    </row>
    <row r="50" spans="1:14" ht="12.75" outlineLevel="2">
      <c r="A50" s="133"/>
      <c r="B50" s="62">
        <v>529</v>
      </c>
      <c r="C50" s="63" t="s">
        <v>230</v>
      </c>
      <c r="D50" s="62">
        <v>2</v>
      </c>
      <c r="E50" s="64">
        <v>0</v>
      </c>
      <c r="F50" s="62">
        <v>1</v>
      </c>
      <c r="G50" s="64">
        <v>0</v>
      </c>
      <c r="H50" s="64">
        <v>0</v>
      </c>
      <c r="I50" s="64">
        <v>0</v>
      </c>
      <c r="J50" s="62">
        <v>2</v>
      </c>
      <c r="K50" s="64">
        <v>0</v>
      </c>
      <c r="L50" s="64">
        <v>5</v>
      </c>
      <c r="M50" s="62">
        <v>5</v>
      </c>
      <c r="N50" s="25">
        <f t="shared" si="0"/>
        <v>1</v>
      </c>
    </row>
    <row r="51" spans="1:14" ht="12.75" outlineLevel="2">
      <c r="A51" s="133"/>
      <c r="B51" s="62">
        <v>539</v>
      </c>
      <c r="C51" s="63" t="s">
        <v>231</v>
      </c>
      <c r="D51" s="64">
        <v>0</v>
      </c>
      <c r="E51" s="64">
        <v>0</v>
      </c>
      <c r="F51" s="64">
        <v>0</v>
      </c>
      <c r="G51" s="62">
        <v>3</v>
      </c>
      <c r="H51" s="64">
        <v>0</v>
      </c>
      <c r="I51" s="62">
        <v>6</v>
      </c>
      <c r="J51" s="64">
        <v>0</v>
      </c>
      <c r="K51" s="64">
        <v>0</v>
      </c>
      <c r="L51" s="64">
        <v>9</v>
      </c>
      <c r="M51" s="62">
        <v>7</v>
      </c>
      <c r="N51" s="25">
        <f t="shared" si="0"/>
        <v>0.7777777777777778</v>
      </c>
    </row>
    <row r="52" spans="1:14" ht="12.75" outlineLevel="2">
      <c r="A52" s="133"/>
      <c r="B52" s="62">
        <v>543</v>
      </c>
      <c r="C52" s="63" t="s">
        <v>232</v>
      </c>
      <c r="D52" s="64">
        <v>0</v>
      </c>
      <c r="E52" s="64">
        <v>0</v>
      </c>
      <c r="F52" s="62">
        <v>1</v>
      </c>
      <c r="G52" s="64">
        <v>0</v>
      </c>
      <c r="H52" s="62">
        <v>3</v>
      </c>
      <c r="I52" s="62">
        <v>6</v>
      </c>
      <c r="J52" s="62">
        <v>6</v>
      </c>
      <c r="K52" s="64">
        <v>0</v>
      </c>
      <c r="L52" s="64">
        <v>16</v>
      </c>
      <c r="M52" s="62">
        <v>15</v>
      </c>
      <c r="N52" s="25">
        <f t="shared" si="0"/>
        <v>0.9375</v>
      </c>
    </row>
    <row r="53" spans="1:14" ht="12.75" outlineLevel="2">
      <c r="A53" s="133"/>
      <c r="B53" s="62">
        <v>544</v>
      </c>
      <c r="C53" s="63" t="s">
        <v>233</v>
      </c>
      <c r="D53" s="64">
        <v>0</v>
      </c>
      <c r="E53" s="64">
        <v>0</v>
      </c>
      <c r="F53" s="64">
        <v>0</v>
      </c>
      <c r="G53" s="62">
        <v>2</v>
      </c>
      <c r="H53" s="64">
        <v>0</v>
      </c>
      <c r="I53" s="62">
        <v>3</v>
      </c>
      <c r="J53" s="64">
        <v>0</v>
      </c>
      <c r="K53" s="62">
        <v>1</v>
      </c>
      <c r="L53" s="64">
        <v>6</v>
      </c>
      <c r="M53" s="62">
        <v>5</v>
      </c>
      <c r="N53" s="25">
        <f t="shared" si="0"/>
        <v>0.8333333333333334</v>
      </c>
    </row>
    <row r="54" spans="1:14" ht="12.75" outlineLevel="2">
      <c r="A54" s="133"/>
      <c r="B54" s="62">
        <v>545</v>
      </c>
      <c r="C54" s="63" t="s">
        <v>234</v>
      </c>
      <c r="D54" s="62">
        <v>1</v>
      </c>
      <c r="E54" s="64">
        <v>0</v>
      </c>
      <c r="F54" s="64">
        <v>0</v>
      </c>
      <c r="G54" s="64">
        <v>0</v>
      </c>
      <c r="H54" s="64">
        <v>0</v>
      </c>
      <c r="I54" s="62">
        <v>8</v>
      </c>
      <c r="J54" s="62">
        <v>2</v>
      </c>
      <c r="K54" s="64">
        <v>0</v>
      </c>
      <c r="L54" s="64">
        <v>11</v>
      </c>
      <c r="M54" s="62">
        <v>9</v>
      </c>
      <c r="N54" s="25">
        <f t="shared" si="0"/>
        <v>0.8181818181818182</v>
      </c>
    </row>
    <row r="55" spans="1:14" ht="12.75" outlineLevel="2">
      <c r="A55" s="133"/>
      <c r="B55" s="62">
        <v>546</v>
      </c>
      <c r="C55" s="63" t="s">
        <v>235</v>
      </c>
      <c r="D55" s="64">
        <v>0</v>
      </c>
      <c r="E55" s="64">
        <v>0</v>
      </c>
      <c r="F55" s="64">
        <v>0</v>
      </c>
      <c r="G55" s="62">
        <v>2</v>
      </c>
      <c r="H55" s="62">
        <v>1</v>
      </c>
      <c r="I55" s="62">
        <v>4</v>
      </c>
      <c r="J55" s="62">
        <v>7</v>
      </c>
      <c r="K55" s="62">
        <v>1</v>
      </c>
      <c r="L55" s="64">
        <v>15</v>
      </c>
      <c r="M55" s="62">
        <v>11</v>
      </c>
      <c r="N55" s="25">
        <f t="shared" si="0"/>
        <v>0.7333333333333333</v>
      </c>
    </row>
    <row r="56" spans="1:14" ht="12.75" outlineLevel="2">
      <c r="A56" s="133"/>
      <c r="B56" s="62">
        <v>552</v>
      </c>
      <c r="C56" s="63" t="s">
        <v>236</v>
      </c>
      <c r="D56" s="64">
        <v>0</v>
      </c>
      <c r="E56" s="64">
        <v>0</v>
      </c>
      <c r="F56" s="64">
        <v>0</v>
      </c>
      <c r="G56" s="62">
        <v>4</v>
      </c>
      <c r="H56" s="64">
        <v>0</v>
      </c>
      <c r="I56" s="64">
        <v>0</v>
      </c>
      <c r="J56" s="62">
        <v>3</v>
      </c>
      <c r="K56" s="64">
        <v>0</v>
      </c>
      <c r="L56" s="64">
        <v>7</v>
      </c>
      <c r="M56" s="62">
        <v>6</v>
      </c>
      <c r="N56" s="25">
        <f t="shared" si="0"/>
        <v>0.8571428571428571</v>
      </c>
    </row>
    <row r="57" spans="1:14" ht="12.75" outlineLevel="2">
      <c r="A57" s="133"/>
      <c r="B57" s="62">
        <v>601</v>
      </c>
      <c r="C57" s="63" t="s">
        <v>237</v>
      </c>
      <c r="D57" s="62">
        <v>1</v>
      </c>
      <c r="E57" s="64">
        <v>0</v>
      </c>
      <c r="F57" s="64">
        <v>0</v>
      </c>
      <c r="G57" s="62">
        <v>2</v>
      </c>
      <c r="H57" s="64">
        <v>0</v>
      </c>
      <c r="I57" s="62">
        <v>5</v>
      </c>
      <c r="J57" s="62">
        <v>2</v>
      </c>
      <c r="K57" s="64">
        <v>0</v>
      </c>
      <c r="L57" s="64">
        <v>10</v>
      </c>
      <c r="M57" s="62">
        <v>8</v>
      </c>
      <c r="N57" s="25">
        <f t="shared" si="0"/>
        <v>0.8</v>
      </c>
    </row>
    <row r="58" spans="1:14" ht="12.75" outlineLevel="2">
      <c r="A58" s="133"/>
      <c r="B58" s="62">
        <v>653</v>
      </c>
      <c r="C58" s="63" t="s">
        <v>238</v>
      </c>
      <c r="D58" s="62">
        <v>1</v>
      </c>
      <c r="E58" s="64">
        <v>0</v>
      </c>
      <c r="F58" s="64">
        <v>0</v>
      </c>
      <c r="G58" s="62">
        <v>6</v>
      </c>
      <c r="H58" s="64">
        <v>0</v>
      </c>
      <c r="I58" s="62">
        <v>2</v>
      </c>
      <c r="J58" s="62">
        <v>1</v>
      </c>
      <c r="K58" s="64">
        <v>0</v>
      </c>
      <c r="L58" s="64">
        <v>10</v>
      </c>
      <c r="M58" s="62">
        <v>7</v>
      </c>
      <c r="N58" s="25">
        <f t="shared" si="0"/>
        <v>0.7</v>
      </c>
    </row>
    <row r="59" spans="1:14" ht="12.75" outlineLevel="2">
      <c r="A59" s="133"/>
      <c r="B59" s="62">
        <v>680</v>
      </c>
      <c r="C59" s="63" t="s">
        <v>239</v>
      </c>
      <c r="D59" s="64">
        <v>0</v>
      </c>
      <c r="E59" s="64">
        <v>0</v>
      </c>
      <c r="F59" s="64">
        <v>0</v>
      </c>
      <c r="G59" s="62">
        <v>2</v>
      </c>
      <c r="H59" s="64">
        <v>0</v>
      </c>
      <c r="I59" s="62">
        <v>1</v>
      </c>
      <c r="J59" s="64">
        <v>0</v>
      </c>
      <c r="K59" s="64">
        <v>0</v>
      </c>
      <c r="L59" s="64">
        <v>3</v>
      </c>
      <c r="M59" s="64">
        <v>0</v>
      </c>
      <c r="N59" s="25">
        <f t="shared" si="0"/>
        <v>0</v>
      </c>
    </row>
    <row r="60" spans="1:14" ht="13.5" outlineLevel="2" thickBot="1">
      <c r="A60" s="133"/>
      <c r="B60" s="65">
        <v>700</v>
      </c>
      <c r="C60" s="66" t="s">
        <v>240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5">
        <v>2</v>
      </c>
      <c r="K60" s="67">
        <v>0</v>
      </c>
      <c r="L60" s="67">
        <v>2</v>
      </c>
      <c r="M60" s="65">
        <v>2</v>
      </c>
      <c r="N60" s="39">
        <f t="shared" si="0"/>
        <v>1</v>
      </c>
    </row>
    <row r="61" spans="1:14" s="22" customFormat="1" ht="17.25" outlineLevel="1" thickBot="1">
      <c r="A61" s="131" t="s">
        <v>214</v>
      </c>
      <c r="B61" s="132"/>
      <c r="C61" s="132"/>
      <c r="D61" s="72">
        <f aca="true" t="shared" si="5" ref="D61:M61">SUBTOTAL(9,D42:D60)</f>
        <v>5</v>
      </c>
      <c r="E61" s="72">
        <f t="shared" si="5"/>
        <v>0</v>
      </c>
      <c r="F61" s="72">
        <f t="shared" si="5"/>
        <v>2</v>
      </c>
      <c r="G61" s="72">
        <f t="shared" si="5"/>
        <v>43</v>
      </c>
      <c r="H61" s="72">
        <f t="shared" si="5"/>
        <v>4</v>
      </c>
      <c r="I61" s="72">
        <f t="shared" si="5"/>
        <v>71</v>
      </c>
      <c r="J61" s="73">
        <f t="shared" si="5"/>
        <v>27</v>
      </c>
      <c r="K61" s="72">
        <f t="shared" si="5"/>
        <v>3</v>
      </c>
      <c r="L61" s="72">
        <f t="shared" si="5"/>
        <v>155</v>
      </c>
      <c r="M61" s="73">
        <f t="shared" si="5"/>
        <v>125</v>
      </c>
      <c r="N61" s="56">
        <f>M61/L61</f>
        <v>0.8064516129032258</v>
      </c>
    </row>
    <row r="62" spans="1:14" ht="12.75" outlineLevel="2">
      <c r="A62" s="133" t="s">
        <v>194</v>
      </c>
      <c r="B62" s="68">
        <v>421</v>
      </c>
      <c r="C62" s="69" t="s">
        <v>283</v>
      </c>
      <c r="D62" s="70">
        <v>0</v>
      </c>
      <c r="E62" s="70">
        <v>0</v>
      </c>
      <c r="F62" s="70">
        <v>0</v>
      </c>
      <c r="G62" s="68">
        <v>8</v>
      </c>
      <c r="H62" s="70">
        <v>0</v>
      </c>
      <c r="I62" s="70">
        <v>0</v>
      </c>
      <c r="J62" s="70">
        <v>0</v>
      </c>
      <c r="K62" s="70">
        <v>0</v>
      </c>
      <c r="L62" s="70">
        <v>8</v>
      </c>
      <c r="M62" s="68">
        <v>6</v>
      </c>
      <c r="N62" s="34">
        <f t="shared" si="0"/>
        <v>0.75</v>
      </c>
    </row>
    <row r="63" spans="1:14" ht="12.75" outlineLevel="2">
      <c r="A63" s="133"/>
      <c r="B63" s="62">
        <v>481</v>
      </c>
      <c r="C63" s="63" t="s">
        <v>284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2">
        <v>1</v>
      </c>
      <c r="K63" s="64">
        <v>0</v>
      </c>
      <c r="L63" s="64">
        <v>1</v>
      </c>
      <c r="M63" s="62">
        <v>1</v>
      </c>
      <c r="N63" s="25">
        <f t="shared" si="0"/>
        <v>1</v>
      </c>
    </row>
    <row r="64" spans="1:14" ht="12.75" outlineLevel="2">
      <c r="A64" s="133"/>
      <c r="B64" s="62">
        <v>482</v>
      </c>
      <c r="C64" s="63" t="s">
        <v>285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2">
        <v>1</v>
      </c>
      <c r="K64" s="64">
        <v>0</v>
      </c>
      <c r="L64" s="64">
        <v>1</v>
      </c>
      <c r="M64" s="64">
        <v>0</v>
      </c>
      <c r="N64" s="25">
        <f t="shared" si="0"/>
        <v>0</v>
      </c>
    </row>
    <row r="65" spans="1:14" ht="12.75" outlineLevel="2">
      <c r="A65" s="133"/>
      <c r="B65" s="62">
        <v>485</v>
      </c>
      <c r="C65" s="63" t="s">
        <v>286</v>
      </c>
      <c r="D65" s="64">
        <v>0</v>
      </c>
      <c r="E65" s="64">
        <v>0</v>
      </c>
      <c r="F65" s="62">
        <v>1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1</v>
      </c>
      <c r="M65" s="62">
        <v>1</v>
      </c>
      <c r="N65" s="25">
        <f t="shared" si="0"/>
        <v>1</v>
      </c>
    </row>
    <row r="66" spans="1:14" ht="12.75" outlineLevel="2">
      <c r="A66" s="133"/>
      <c r="B66" s="62">
        <v>488</v>
      </c>
      <c r="C66" s="63" t="s">
        <v>287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2">
        <v>1</v>
      </c>
      <c r="K66" s="64">
        <v>0</v>
      </c>
      <c r="L66" s="64">
        <v>1</v>
      </c>
      <c r="M66" s="62">
        <v>1</v>
      </c>
      <c r="N66" s="25">
        <f t="shared" si="0"/>
        <v>1</v>
      </c>
    </row>
    <row r="67" spans="1:14" ht="12.75" outlineLevel="2">
      <c r="A67" s="133"/>
      <c r="B67" s="62">
        <v>489</v>
      </c>
      <c r="C67" s="63" t="s">
        <v>288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2">
        <v>2</v>
      </c>
      <c r="K67" s="62">
        <v>1</v>
      </c>
      <c r="L67" s="64">
        <v>3</v>
      </c>
      <c r="M67" s="62">
        <v>3</v>
      </c>
      <c r="N67" s="25">
        <f t="shared" si="0"/>
        <v>1</v>
      </c>
    </row>
    <row r="68" spans="1:14" ht="12.75" outlineLevel="2">
      <c r="A68" s="133"/>
      <c r="B68" s="62">
        <v>491</v>
      </c>
      <c r="C68" s="63" t="s">
        <v>289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2">
        <v>3</v>
      </c>
      <c r="K68" s="64">
        <v>0</v>
      </c>
      <c r="L68" s="64">
        <v>3</v>
      </c>
      <c r="M68" s="62">
        <v>1</v>
      </c>
      <c r="N68" s="25">
        <f t="shared" si="0"/>
        <v>0.3333333333333333</v>
      </c>
    </row>
    <row r="69" spans="1:14" ht="12.75" outlineLevel="2">
      <c r="A69" s="133"/>
      <c r="B69" s="62">
        <v>492</v>
      </c>
      <c r="C69" s="63" t="s">
        <v>290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2">
        <v>2</v>
      </c>
      <c r="K69" s="64">
        <v>0</v>
      </c>
      <c r="L69" s="64">
        <v>2</v>
      </c>
      <c r="M69" s="62">
        <v>2</v>
      </c>
      <c r="N69" s="25">
        <f t="shared" si="0"/>
        <v>1</v>
      </c>
    </row>
    <row r="70" spans="1:14" ht="12.75" outlineLevel="2">
      <c r="A70" s="133"/>
      <c r="B70" s="62">
        <v>493</v>
      </c>
      <c r="C70" s="63" t="s">
        <v>291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2">
        <v>1</v>
      </c>
      <c r="K70" s="64">
        <v>0</v>
      </c>
      <c r="L70" s="64">
        <v>1</v>
      </c>
      <c r="M70" s="64">
        <v>0</v>
      </c>
      <c r="N70" s="25">
        <f t="shared" si="0"/>
        <v>0</v>
      </c>
    </row>
    <row r="71" spans="1:14" ht="12.75" outlineLevel="2">
      <c r="A71" s="133"/>
      <c r="B71" s="62">
        <v>511</v>
      </c>
      <c r="C71" s="63" t="s">
        <v>292</v>
      </c>
      <c r="D71" s="64">
        <v>0</v>
      </c>
      <c r="E71" s="64">
        <v>0</v>
      </c>
      <c r="F71" s="64">
        <v>0</v>
      </c>
      <c r="G71" s="62">
        <v>4</v>
      </c>
      <c r="H71" s="62">
        <v>1</v>
      </c>
      <c r="I71" s="64">
        <v>0</v>
      </c>
      <c r="J71" s="62">
        <v>6</v>
      </c>
      <c r="K71" s="64">
        <v>0</v>
      </c>
      <c r="L71" s="64">
        <v>11</v>
      </c>
      <c r="M71" s="62">
        <v>10</v>
      </c>
      <c r="N71" s="25">
        <f t="shared" si="0"/>
        <v>0.9090909090909091</v>
      </c>
    </row>
    <row r="72" spans="1:14" ht="12.75" outlineLevel="2">
      <c r="A72" s="133"/>
      <c r="B72" s="62">
        <v>515</v>
      </c>
      <c r="C72" s="63" t="s">
        <v>293</v>
      </c>
      <c r="D72" s="64">
        <v>0</v>
      </c>
      <c r="E72" s="64">
        <v>0</v>
      </c>
      <c r="F72" s="64">
        <v>0</v>
      </c>
      <c r="G72" s="62">
        <v>3</v>
      </c>
      <c r="H72" s="64">
        <v>0</v>
      </c>
      <c r="I72" s="62">
        <v>1</v>
      </c>
      <c r="J72" s="62">
        <v>1</v>
      </c>
      <c r="K72" s="64">
        <v>0</v>
      </c>
      <c r="L72" s="64">
        <v>5</v>
      </c>
      <c r="M72" s="62">
        <v>5</v>
      </c>
      <c r="N72" s="25">
        <f t="shared" si="0"/>
        <v>1</v>
      </c>
    </row>
    <row r="73" spans="1:14" ht="12.75" outlineLevel="2">
      <c r="A73" s="133"/>
      <c r="B73" s="62">
        <v>521</v>
      </c>
      <c r="C73" s="63" t="s">
        <v>294</v>
      </c>
      <c r="D73" s="64">
        <v>0</v>
      </c>
      <c r="E73" s="64">
        <v>0</v>
      </c>
      <c r="F73" s="64">
        <v>0</v>
      </c>
      <c r="G73" s="62">
        <v>2</v>
      </c>
      <c r="H73" s="64">
        <v>0</v>
      </c>
      <c r="I73" s="64">
        <v>0</v>
      </c>
      <c r="J73" s="64">
        <v>0</v>
      </c>
      <c r="K73" s="64">
        <v>0</v>
      </c>
      <c r="L73" s="64">
        <v>2</v>
      </c>
      <c r="M73" s="62">
        <v>1</v>
      </c>
      <c r="N73" s="25">
        <f t="shared" si="0"/>
        <v>0.5</v>
      </c>
    </row>
    <row r="74" spans="1:14" ht="12.75" outlineLevel="2">
      <c r="A74" s="133"/>
      <c r="B74" s="62">
        <v>538</v>
      </c>
      <c r="C74" s="63" t="s">
        <v>295</v>
      </c>
      <c r="D74" s="62">
        <v>1</v>
      </c>
      <c r="E74" s="64">
        <v>0</v>
      </c>
      <c r="F74" s="62">
        <v>1</v>
      </c>
      <c r="G74" s="62">
        <v>16</v>
      </c>
      <c r="H74" s="64">
        <v>0</v>
      </c>
      <c r="I74" s="62">
        <v>4</v>
      </c>
      <c r="J74" s="64">
        <v>0</v>
      </c>
      <c r="K74" s="64">
        <v>0</v>
      </c>
      <c r="L74" s="64">
        <v>22</v>
      </c>
      <c r="M74" s="62">
        <v>16</v>
      </c>
      <c r="N74" s="25">
        <f aca="true" t="shared" si="6" ref="N74:N92">M74/L74</f>
        <v>0.7272727272727273</v>
      </c>
    </row>
    <row r="75" spans="1:14" ht="12.75" outlineLevel="2">
      <c r="A75" s="133"/>
      <c r="B75" s="62">
        <v>673</v>
      </c>
      <c r="C75" s="63" t="s">
        <v>296</v>
      </c>
      <c r="D75" s="64">
        <v>0</v>
      </c>
      <c r="E75" s="64">
        <v>0</v>
      </c>
      <c r="F75" s="64">
        <v>0</v>
      </c>
      <c r="G75" s="62">
        <v>7</v>
      </c>
      <c r="H75" s="64">
        <v>0</v>
      </c>
      <c r="I75" s="64">
        <v>0</v>
      </c>
      <c r="J75" s="64">
        <v>0</v>
      </c>
      <c r="K75" s="62">
        <v>1</v>
      </c>
      <c r="L75" s="64">
        <v>8</v>
      </c>
      <c r="M75" s="62">
        <v>3</v>
      </c>
      <c r="N75" s="25">
        <f t="shared" si="6"/>
        <v>0.375</v>
      </c>
    </row>
    <row r="76" spans="1:14" ht="13.5" outlineLevel="2" thickBot="1">
      <c r="A76" s="133"/>
      <c r="B76" s="65">
        <v>699</v>
      </c>
      <c r="C76" s="66" t="s">
        <v>297</v>
      </c>
      <c r="D76" s="67">
        <v>0</v>
      </c>
      <c r="E76" s="67">
        <v>0</v>
      </c>
      <c r="F76" s="67">
        <v>0</v>
      </c>
      <c r="G76" s="65">
        <v>3</v>
      </c>
      <c r="H76" s="67">
        <v>0</v>
      </c>
      <c r="I76" s="65">
        <v>2</v>
      </c>
      <c r="J76" s="65">
        <v>1</v>
      </c>
      <c r="K76" s="67">
        <v>0</v>
      </c>
      <c r="L76" s="67">
        <v>6</v>
      </c>
      <c r="M76" s="65">
        <v>5</v>
      </c>
      <c r="N76" s="39">
        <f t="shared" si="6"/>
        <v>0.8333333333333334</v>
      </c>
    </row>
    <row r="77" spans="1:14" s="22" customFormat="1" ht="17.25" outlineLevel="1" thickBot="1">
      <c r="A77" s="131" t="s">
        <v>215</v>
      </c>
      <c r="B77" s="132"/>
      <c r="C77" s="132"/>
      <c r="D77" s="72">
        <f aca="true" t="shared" si="7" ref="D77:M77">SUBTOTAL(9,D62:D76)</f>
        <v>1</v>
      </c>
      <c r="E77" s="72">
        <f t="shared" si="7"/>
        <v>0</v>
      </c>
      <c r="F77" s="72">
        <f t="shared" si="7"/>
        <v>2</v>
      </c>
      <c r="G77" s="73">
        <f t="shared" si="7"/>
        <v>43</v>
      </c>
      <c r="H77" s="72">
        <f t="shared" si="7"/>
        <v>1</v>
      </c>
      <c r="I77" s="73">
        <f t="shared" si="7"/>
        <v>7</v>
      </c>
      <c r="J77" s="73">
        <f t="shared" si="7"/>
        <v>19</v>
      </c>
      <c r="K77" s="72">
        <f t="shared" si="7"/>
        <v>2</v>
      </c>
      <c r="L77" s="72">
        <f t="shared" si="7"/>
        <v>75</v>
      </c>
      <c r="M77" s="73">
        <f t="shared" si="7"/>
        <v>55</v>
      </c>
      <c r="N77" s="56">
        <f>M77/L77</f>
        <v>0.7333333333333333</v>
      </c>
    </row>
    <row r="78" spans="1:14" ht="12.75" outlineLevel="2">
      <c r="A78" s="133" t="s">
        <v>195</v>
      </c>
      <c r="B78" s="68">
        <v>426</v>
      </c>
      <c r="C78" s="69" t="s">
        <v>278</v>
      </c>
      <c r="D78" s="70">
        <v>0</v>
      </c>
      <c r="E78" s="70">
        <v>0</v>
      </c>
      <c r="F78" s="70">
        <v>0</v>
      </c>
      <c r="G78" s="68">
        <v>6</v>
      </c>
      <c r="H78" s="70">
        <v>0</v>
      </c>
      <c r="I78" s="68">
        <v>1</v>
      </c>
      <c r="J78" s="70">
        <v>0</v>
      </c>
      <c r="K78" s="70">
        <v>0</v>
      </c>
      <c r="L78" s="70">
        <v>7</v>
      </c>
      <c r="M78" s="68">
        <v>4</v>
      </c>
      <c r="N78" s="34">
        <f t="shared" si="6"/>
        <v>0.5714285714285714</v>
      </c>
    </row>
    <row r="79" spans="1:14" ht="12.75" outlineLevel="2">
      <c r="A79" s="133"/>
      <c r="B79" s="62">
        <v>541</v>
      </c>
      <c r="C79" s="63" t="s">
        <v>279</v>
      </c>
      <c r="D79" s="64">
        <v>0</v>
      </c>
      <c r="E79" s="64">
        <v>0</v>
      </c>
      <c r="F79" s="64">
        <v>0</v>
      </c>
      <c r="G79" s="62">
        <v>4</v>
      </c>
      <c r="H79" s="64">
        <v>0</v>
      </c>
      <c r="I79" s="64">
        <v>0</v>
      </c>
      <c r="J79" s="62">
        <v>1</v>
      </c>
      <c r="K79" s="62">
        <v>1</v>
      </c>
      <c r="L79" s="64">
        <v>6</v>
      </c>
      <c r="M79" s="62">
        <v>4</v>
      </c>
      <c r="N79" s="25">
        <f t="shared" si="6"/>
        <v>0.6666666666666666</v>
      </c>
    </row>
    <row r="80" spans="1:14" ht="12.75" outlineLevel="2">
      <c r="A80" s="133"/>
      <c r="B80" s="62">
        <v>612</v>
      </c>
      <c r="C80" s="63" t="s">
        <v>280</v>
      </c>
      <c r="D80" s="64">
        <v>0</v>
      </c>
      <c r="E80" s="62">
        <v>1</v>
      </c>
      <c r="F80" s="64">
        <v>0</v>
      </c>
      <c r="G80" s="62">
        <v>2</v>
      </c>
      <c r="H80" s="64">
        <v>0</v>
      </c>
      <c r="I80" s="64">
        <v>0</v>
      </c>
      <c r="J80" s="64">
        <v>0</v>
      </c>
      <c r="K80" s="62">
        <v>1</v>
      </c>
      <c r="L80" s="64">
        <v>4</v>
      </c>
      <c r="M80" s="62">
        <v>2</v>
      </c>
      <c r="N80" s="25">
        <f t="shared" si="6"/>
        <v>0.5</v>
      </c>
    </row>
    <row r="81" spans="1:14" ht="12.75" outlineLevel="2">
      <c r="A81" s="133"/>
      <c r="B81" s="62">
        <v>657</v>
      </c>
      <c r="C81" s="63" t="s">
        <v>281</v>
      </c>
      <c r="D81" s="64">
        <v>0</v>
      </c>
      <c r="E81" s="64">
        <v>0</v>
      </c>
      <c r="F81" s="64">
        <v>0</v>
      </c>
      <c r="G81" s="62">
        <v>4</v>
      </c>
      <c r="H81" s="64">
        <v>0</v>
      </c>
      <c r="I81" s="64">
        <v>0</v>
      </c>
      <c r="J81" s="64">
        <v>0</v>
      </c>
      <c r="K81" s="64">
        <v>0</v>
      </c>
      <c r="L81" s="64">
        <v>4</v>
      </c>
      <c r="M81" s="62">
        <v>4</v>
      </c>
      <c r="N81" s="25">
        <f t="shared" si="6"/>
        <v>1</v>
      </c>
    </row>
    <row r="82" spans="1:14" ht="13.5" outlineLevel="2" thickBot="1">
      <c r="A82" s="133"/>
      <c r="B82" s="65">
        <v>675</v>
      </c>
      <c r="C82" s="66" t="s">
        <v>282</v>
      </c>
      <c r="D82" s="67">
        <v>0</v>
      </c>
      <c r="E82" s="67">
        <v>0</v>
      </c>
      <c r="F82" s="67">
        <v>0</v>
      </c>
      <c r="G82" s="65">
        <v>1</v>
      </c>
      <c r="H82" s="67">
        <v>0</v>
      </c>
      <c r="I82" s="67">
        <v>0</v>
      </c>
      <c r="J82" s="65">
        <v>2</v>
      </c>
      <c r="K82" s="67">
        <v>0</v>
      </c>
      <c r="L82" s="67">
        <v>3</v>
      </c>
      <c r="M82" s="65">
        <v>3</v>
      </c>
      <c r="N82" s="39">
        <f t="shared" si="6"/>
        <v>1</v>
      </c>
    </row>
    <row r="83" spans="1:14" s="22" customFormat="1" ht="17.25" outlineLevel="1" thickBot="1">
      <c r="A83" s="131" t="s">
        <v>216</v>
      </c>
      <c r="B83" s="132"/>
      <c r="C83" s="132"/>
      <c r="D83" s="72">
        <f aca="true" t="shared" si="8" ref="D83:M83">SUBTOTAL(9,D78:D82)</f>
        <v>0</v>
      </c>
      <c r="E83" s="72">
        <f t="shared" si="8"/>
        <v>1</v>
      </c>
      <c r="F83" s="72">
        <f t="shared" si="8"/>
        <v>0</v>
      </c>
      <c r="G83" s="73">
        <f t="shared" si="8"/>
        <v>17</v>
      </c>
      <c r="H83" s="72">
        <f t="shared" si="8"/>
        <v>0</v>
      </c>
      <c r="I83" s="72">
        <f t="shared" si="8"/>
        <v>1</v>
      </c>
      <c r="J83" s="73">
        <f t="shared" si="8"/>
        <v>3</v>
      </c>
      <c r="K83" s="72">
        <f t="shared" si="8"/>
        <v>2</v>
      </c>
      <c r="L83" s="72">
        <f t="shared" si="8"/>
        <v>24</v>
      </c>
      <c r="M83" s="73">
        <f t="shared" si="8"/>
        <v>17</v>
      </c>
      <c r="N83" s="56">
        <f>M83/L83</f>
        <v>0.7083333333333334</v>
      </c>
    </row>
    <row r="84" spans="1:14" ht="12.75" outlineLevel="2">
      <c r="A84" s="133" t="s">
        <v>196</v>
      </c>
      <c r="B84" s="68">
        <v>385</v>
      </c>
      <c r="C84" s="69" t="s">
        <v>272</v>
      </c>
      <c r="D84" s="70">
        <v>0</v>
      </c>
      <c r="E84" s="70">
        <v>0</v>
      </c>
      <c r="F84" s="70">
        <v>0</v>
      </c>
      <c r="G84" s="68">
        <v>2</v>
      </c>
      <c r="H84" s="70">
        <v>0</v>
      </c>
      <c r="I84" s="68">
        <v>1</v>
      </c>
      <c r="J84" s="70">
        <v>0</v>
      </c>
      <c r="K84" s="70">
        <v>0</v>
      </c>
      <c r="L84" s="70">
        <v>3</v>
      </c>
      <c r="M84" s="68">
        <v>3</v>
      </c>
      <c r="N84" s="34">
        <f t="shared" si="6"/>
        <v>1</v>
      </c>
    </row>
    <row r="85" spans="1:14" ht="12.75" outlineLevel="2">
      <c r="A85" s="133"/>
      <c r="B85" s="62">
        <v>497</v>
      </c>
      <c r="C85" s="63" t="s">
        <v>273</v>
      </c>
      <c r="D85" s="64">
        <v>0</v>
      </c>
      <c r="E85" s="64">
        <v>0</v>
      </c>
      <c r="F85" s="62">
        <v>1</v>
      </c>
      <c r="G85" s="62">
        <v>7</v>
      </c>
      <c r="H85" s="64">
        <v>0</v>
      </c>
      <c r="I85" s="62">
        <v>1</v>
      </c>
      <c r="J85" s="62">
        <v>3</v>
      </c>
      <c r="K85" s="64">
        <v>0</v>
      </c>
      <c r="L85" s="64">
        <v>12</v>
      </c>
      <c r="M85" s="62">
        <v>12</v>
      </c>
      <c r="N85" s="25">
        <f t="shared" si="6"/>
        <v>1</v>
      </c>
    </row>
    <row r="86" spans="1:14" ht="12.75" outlineLevel="2">
      <c r="A86" s="133"/>
      <c r="B86" s="62">
        <v>524</v>
      </c>
      <c r="C86" s="63" t="s">
        <v>274</v>
      </c>
      <c r="D86" s="62">
        <v>1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2">
        <v>3</v>
      </c>
      <c r="K86" s="64">
        <v>0</v>
      </c>
      <c r="L86" s="64">
        <v>4</v>
      </c>
      <c r="M86" s="62">
        <v>4</v>
      </c>
      <c r="N86" s="25">
        <f t="shared" si="6"/>
        <v>1</v>
      </c>
    </row>
    <row r="87" spans="1:14" ht="12.75" outlineLevel="2">
      <c r="A87" s="133"/>
      <c r="B87" s="62">
        <v>600</v>
      </c>
      <c r="C87" s="63" t="s">
        <v>275</v>
      </c>
      <c r="D87" s="64">
        <v>0</v>
      </c>
      <c r="E87" s="64">
        <v>0</v>
      </c>
      <c r="F87" s="64">
        <v>0</v>
      </c>
      <c r="G87" s="62">
        <v>3</v>
      </c>
      <c r="H87" s="64">
        <v>0</v>
      </c>
      <c r="I87" s="64">
        <v>0</v>
      </c>
      <c r="J87" s="64">
        <v>0</v>
      </c>
      <c r="K87" s="64">
        <v>0</v>
      </c>
      <c r="L87" s="64">
        <v>3</v>
      </c>
      <c r="M87" s="62">
        <v>3</v>
      </c>
      <c r="N87" s="25">
        <f t="shared" si="6"/>
        <v>1</v>
      </c>
    </row>
    <row r="88" spans="1:14" ht="12.75" outlineLevel="2">
      <c r="A88" s="133"/>
      <c r="B88" s="62">
        <v>658</v>
      </c>
      <c r="C88" s="63" t="s">
        <v>276</v>
      </c>
      <c r="D88" s="64">
        <v>0</v>
      </c>
      <c r="E88" s="64">
        <v>0</v>
      </c>
      <c r="F88" s="64">
        <v>0</v>
      </c>
      <c r="G88" s="62">
        <v>3</v>
      </c>
      <c r="H88" s="64">
        <v>0</v>
      </c>
      <c r="I88" s="64">
        <v>0</v>
      </c>
      <c r="J88" s="62">
        <v>3</v>
      </c>
      <c r="K88" s="64">
        <v>0</v>
      </c>
      <c r="L88" s="64">
        <v>6</v>
      </c>
      <c r="M88" s="62">
        <v>5</v>
      </c>
      <c r="N88" s="25">
        <f t="shared" si="6"/>
        <v>0.8333333333333334</v>
      </c>
    </row>
    <row r="89" spans="1:14" ht="13.5" outlineLevel="2" thickBot="1">
      <c r="A89" s="133"/>
      <c r="B89" s="65">
        <v>704</v>
      </c>
      <c r="C89" s="66" t="s">
        <v>277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5">
        <v>3</v>
      </c>
      <c r="K89" s="67">
        <v>0</v>
      </c>
      <c r="L89" s="67">
        <v>3</v>
      </c>
      <c r="M89" s="65">
        <v>3</v>
      </c>
      <c r="N89" s="39">
        <f t="shared" si="6"/>
        <v>1</v>
      </c>
    </row>
    <row r="90" spans="1:14" s="22" customFormat="1" ht="17.25" outlineLevel="1" thickBot="1">
      <c r="A90" s="131" t="s">
        <v>217</v>
      </c>
      <c r="B90" s="132"/>
      <c r="C90" s="132"/>
      <c r="D90" s="72">
        <f aca="true" t="shared" si="9" ref="D90:M90">SUBTOTAL(9,D84:D89)</f>
        <v>1</v>
      </c>
      <c r="E90" s="72">
        <f t="shared" si="9"/>
        <v>0</v>
      </c>
      <c r="F90" s="72">
        <f t="shared" si="9"/>
        <v>1</v>
      </c>
      <c r="G90" s="72">
        <f t="shared" si="9"/>
        <v>15</v>
      </c>
      <c r="H90" s="72">
        <f t="shared" si="9"/>
        <v>0</v>
      </c>
      <c r="I90" s="72">
        <f t="shared" si="9"/>
        <v>2</v>
      </c>
      <c r="J90" s="73">
        <f t="shared" si="9"/>
        <v>12</v>
      </c>
      <c r="K90" s="72">
        <f t="shared" si="9"/>
        <v>0</v>
      </c>
      <c r="L90" s="72">
        <f t="shared" si="9"/>
        <v>31</v>
      </c>
      <c r="M90" s="73">
        <f t="shared" si="9"/>
        <v>30</v>
      </c>
      <c r="N90" s="56">
        <f>M90/L90</f>
        <v>0.967741935483871</v>
      </c>
    </row>
    <row r="91" spans="1:14" ht="12.75" outlineLevel="2">
      <c r="A91" s="133" t="s">
        <v>199</v>
      </c>
      <c r="B91" s="68">
        <v>620</v>
      </c>
      <c r="C91" s="69" t="s">
        <v>298</v>
      </c>
      <c r="D91" s="70">
        <v>0</v>
      </c>
      <c r="E91" s="70">
        <v>0</v>
      </c>
      <c r="F91" s="70">
        <v>0</v>
      </c>
      <c r="G91" s="68">
        <v>1</v>
      </c>
      <c r="H91" s="70">
        <v>0</v>
      </c>
      <c r="I91" s="68">
        <v>1</v>
      </c>
      <c r="J91" s="68">
        <v>1</v>
      </c>
      <c r="K91" s="70">
        <v>0</v>
      </c>
      <c r="L91" s="70">
        <v>3</v>
      </c>
      <c r="M91" s="68">
        <v>3</v>
      </c>
      <c r="N91" s="34">
        <f t="shared" si="6"/>
        <v>1</v>
      </c>
    </row>
    <row r="92" spans="1:14" ht="13.5" outlineLevel="2" thickBot="1">
      <c r="A92" s="134"/>
      <c r="B92" s="65">
        <v>674</v>
      </c>
      <c r="C92" s="66" t="s">
        <v>299</v>
      </c>
      <c r="D92" s="67">
        <v>0</v>
      </c>
      <c r="E92" s="67">
        <v>0</v>
      </c>
      <c r="F92" s="67">
        <v>0</v>
      </c>
      <c r="G92" s="65">
        <v>7</v>
      </c>
      <c r="H92" s="67">
        <v>0</v>
      </c>
      <c r="I92" s="67">
        <v>0</v>
      </c>
      <c r="J92" s="65">
        <v>1</v>
      </c>
      <c r="K92" s="67">
        <v>0</v>
      </c>
      <c r="L92" s="67">
        <v>8</v>
      </c>
      <c r="M92" s="65">
        <v>7</v>
      </c>
      <c r="N92" s="39">
        <f t="shared" si="6"/>
        <v>0.875</v>
      </c>
    </row>
    <row r="93" spans="1:14" s="22" customFormat="1" ht="17.25" outlineLevel="1" thickBot="1">
      <c r="A93" s="131" t="s">
        <v>220</v>
      </c>
      <c r="B93" s="132"/>
      <c r="C93" s="132"/>
      <c r="D93" s="72">
        <f aca="true" t="shared" si="10" ref="D93:M93">SUBTOTAL(9,D91:D92)</f>
        <v>0</v>
      </c>
      <c r="E93" s="72">
        <f t="shared" si="10"/>
        <v>0</v>
      </c>
      <c r="F93" s="72">
        <f t="shared" si="10"/>
        <v>0</v>
      </c>
      <c r="G93" s="73">
        <f t="shared" si="10"/>
        <v>8</v>
      </c>
      <c r="H93" s="72">
        <f t="shared" si="10"/>
        <v>0</v>
      </c>
      <c r="I93" s="72">
        <f t="shared" si="10"/>
        <v>1</v>
      </c>
      <c r="J93" s="73">
        <f t="shared" si="10"/>
        <v>2</v>
      </c>
      <c r="K93" s="72">
        <f t="shared" si="10"/>
        <v>0</v>
      </c>
      <c r="L93" s="72">
        <f t="shared" si="10"/>
        <v>11</v>
      </c>
      <c r="M93" s="73">
        <f t="shared" si="10"/>
        <v>10</v>
      </c>
      <c r="N93" s="56">
        <f>M93/L93</f>
        <v>0.9090909090909091</v>
      </c>
    </row>
    <row r="94" spans="1:14" s="22" customFormat="1" ht="17.25" thickBot="1">
      <c r="A94" s="129" t="s">
        <v>306</v>
      </c>
      <c r="B94" s="130"/>
      <c r="C94" s="130"/>
      <c r="D94" s="74">
        <f aca="true" t="shared" si="11" ref="D94:M94">SUBTOTAL(9,D3:D92)</f>
        <v>11</v>
      </c>
      <c r="E94" s="74">
        <f t="shared" si="11"/>
        <v>4</v>
      </c>
      <c r="F94" s="74">
        <f t="shared" si="11"/>
        <v>13</v>
      </c>
      <c r="G94" s="75">
        <f t="shared" si="11"/>
        <v>227</v>
      </c>
      <c r="H94" s="74">
        <f t="shared" si="11"/>
        <v>10</v>
      </c>
      <c r="I94" s="74">
        <f t="shared" si="11"/>
        <v>115</v>
      </c>
      <c r="J94" s="75">
        <f t="shared" si="11"/>
        <v>113</v>
      </c>
      <c r="K94" s="74">
        <f t="shared" si="11"/>
        <v>11</v>
      </c>
      <c r="L94" s="74">
        <f t="shared" si="11"/>
        <v>504</v>
      </c>
      <c r="M94" s="75">
        <f t="shared" si="11"/>
        <v>366</v>
      </c>
      <c r="N94" s="76">
        <f>M94/L94</f>
        <v>0.7261904761904762</v>
      </c>
    </row>
    <row r="96" spans="1:3" ht="12.75">
      <c r="A96" s="99" t="s">
        <v>127</v>
      </c>
      <c r="B96" s="99"/>
      <c r="C96" s="99"/>
    </row>
    <row r="97" spans="1:3" ht="12.75">
      <c r="A97" s="92"/>
      <c r="B97" s="92"/>
      <c r="C97" s="92"/>
    </row>
    <row r="98" spans="1:15" ht="29.25" customHeight="1" thickBot="1">
      <c r="A98" s="119" t="s">
        <v>349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</row>
    <row r="99" spans="1:15" s="26" customFormat="1" ht="15" customHeight="1">
      <c r="A99" s="123" t="s">
        <v>207</v>
      </c>
      <c r="B99" s="113" t="s">
        <v>345</v>
      </c>
      <c r="C99" s="113" t="s">
        <v>346</v>
      </c>
      <c r="D99" s="108" t="s">
        <v>200</v>
      </c>
      <c r="E99" s="108"/>
      <c r="F99" s="108" t="s">
        <v>201</v>
      </c>
      <c r="G99" s="108"/>
      <c r="H99" s="108" t="s">
        <v>202</v>
      </c>
      <c r="I99" s="108"/>
      <c r="J99" s="113" t="s">
        <v>308</v>
      </c>
      <c r="K99" s="108" t="s">
        <v>203</v>
      </c>
      <c r="L99" s="108"/>
      <c r="M99" s="108" t="s">
        <v>304</v>
      </c>
      <c r="N99" s="108"/>
      <c r="O99" s="109"/>
    </row>
    <row r="100" spans="1:15" s="26" customFormat="1" ht="39" outlineLevel="1" thickBot="1">
      <c r="A100" s="124"/>
      <c r="B100" s="114"/>
      <c r="C100" s="114"/>
      <c r="D100" s="86" t="s">
        <v>204</v>
      </c>
      <c r="E100" s="86" t="s">
        <v>205</v>
      </c>
      <c r="F100" s="86" t="s">
        <v>204</v>
      </c>
      <c r="G100" s="86" t="s">
        <v>206</v>
      </c>
      <c r="H100" s="86" t="s">
        <v>132</v>
      </c>
      <c r="I100" s="86" t="s">
        <v>205</v>
      </c>
      <c r="J100" s="114"/>
      <c r="K100" s="86" t="s">
        <v>136</v>
      </c>
      <c r="L100" s="86" t="s">
        <v>205</v>
      </c>
      <c r="M100" s="86" t="s">
        <v>122</v>
      </c>
      <c r="N100" s="86" t="s">
        <v>123</v>
      </c>
      <c r="O100" s="24" t="s">
        <v>303</v>
      </c>
    </row>
    <row r="101" spans="1:15" ht="12.75" outlineLevel="2">
      <c r="A101" s="121" t="s">
        <v>309</v>
      </c>
      <c r="B101" s="83">
        <v>622</v>
      </c>
      <c r="C101" s="84" t="s">
        <v>310</v>
      </c>
      <c r="D101" s="85">
        <v>0</v>
      </c>
      <c r="E101" s="85">
        <v>0</v>
      </c>
      <c r="F101" s="83">
        <v>3</v>
      </c>
      <c r="G101" s="83">
        <v>5</v>
      </c>
      <c r="H101" s="85">
        <v>0</v>
      </c>
      <c r="I101" s="85">
        <v>0</v>
      </c>
      <c r="J101" s="85">
        <v>0</v>
      </c>
      <c r="K101" s="83">
        <v>5</v>
      </c>
      <c r="L101" s="85">
        <v>0</v>
      </c>
      <c r="M101" s="85">
        <v>13</v>
      </c>
      <c r="N101" s="83">
        <v>1</v>
      </c>
      <c r="O101" s="34">
        <f>N101/M101</f>
        <v>0.07692307692307693</v>
      </c>
    </row>
    <row r="102" spans="1:15" ht="12.75" outlineLevel="2">
      <c r="A102" s="122"/>
      <c r="B102" s="78">
        <v>623</v>
      </c>
      <c r="C102" s="79" t="s">
        <v>311</v>
      </c>
      <c r="D102" s="80">
        <v>0</v>
      </c>
      <c r="E102" s="80">
        <v>0</v>
      </c>
      <c r="F102" s="80">
        <v>0</v>
      </c>
      <c r="G102" s="78">
        <v>20</v>
      </c>
      <c r="H102" s="80">
        <v>0</v>
      </c>
      <c r="I102" s="80">
        <v>0</v>
      </c>
      <c r="J102" s="80">
        <v>0</v>
      </c>
      <c r="K102" s="80">
        <v>0</v>
      </c>
      <c r="L102" s="80">
        <v>0</v>
      </c>
      <c r="M102" s="80">
        <v>20</v>
      </c>
      <c r="N102" s="78">
        <v>12</v>
      </c>
      <c r="O102" s="25">
        <f aca="true" t="shared" si="12" ref="O102:O135">N102/M102</f>
        <v>0.6</v>
      </c>
    </row>
    <row r="103" spans="1:15" ht="12.75" outlineLevel="2">
      <c r="A103" s="122"/>
      <c r="B103" s="78">
        <v>624</v>
      </c>
      <c r="C103" s="79" t="s">
        <v>312</v>
      </c>
      <c r="D103" s="80">
        <v>0</v>
      </c>
      <c r="E103" s="80">
        <v>0</v>
      </c>
      <c r="F103" s="80">
        <v>0</v>
      </c>
      <c r="G103" s="78">
        <v>2</v>
      </c>
      <c r="H103" s="80">
        <v>0</v>
      </c>
      <c r="I103" s="80">
        <v>0</v>
      </c>
      <c r="J103" s="80">
        <v>0</v>
      </c>
      <c r="K103" s="78">
        <v>2</v>
      </c>
      <c r="L103" s="80">
        <v>0</v>
      </c>
      <c r="M103" s="80">
        <v>4</v>
      </c>
      <c r="N103" s="78">
        <v>3</v>
      </c>
      <c r="O103" s="25">
        <f t="shared" si="12"/>
        <v>0.75</v>
      </c>
    </row>
    <row r="104" spans="1:15" ht="12.75" outlineLevel="2">
      <c r="A104" s="122"/>
      <c r="B104" s="78">
        <v>625</v>
      </c>
      <c r="C104" s="79" t="s">
        <v>313</v>
      </c>
      <c r="D104" s="78">
        <v>2</v>
      </c>
      <c r="E104" s="78">
        <v>1</v>
      </c>
      <c r="F104" s="78">
        <v>3</v>
      </c>
      <c r="G104" s="78">
        <v>26</v>
      </c>
      <c r="H104" s="78">
        <v>7</v>
      </c>
      <c r="I104" s="78">
        <v>12</v>
      </c>
      <c r="J104" s="80">
        <v>0</v>
      </c>
      <c r="K104" s="78">
        <v>45</v>
      </c>
      <c r="L104" s="78">
        <v>4</v>
      </c>
      <c r="M104" s="80">
        <v>100</v>
      </c>
      <c r="N104" s="78">
        <v>61</v>
      </c>
      <c r="O104" s="25">
        <f t="shared" si="12"/>
        <v>0.61</v>
      </c>
    </row>
    <row r="105" spans="1:15" ht="12.75" outlineLevel="2">
      <c r="A105" s="122"/>
      <c r="B105" s="78">
        <v>626</v>
      </c>
      <c r="C105" s="79" t="s">
        <v>314</v>
      </c>
      <c r="D105" s="78">
        <v>2</v>
      </c>
      <c r="E105" s="80">
        <v>0</v>
      </c>
      <c r="F105" s="80">
        <v>0</v>
      </c>
      <c r="G105" s="78">
        <v>1</v>
      </c>
      <c r="H105" s="78">
        <v>2</v>
      </c>
      <c r="I105" s="80">
        <v>0</v>
      </c>
      <c r="J105" s="80">
        <v>0</v>
      </c>
      <c r="K105" s="78">
        <v>1</v>
      </c>
      <c r="L105" s="78">
        <v>1</v>
      </c>
      <c r="M105" s="80">
        <v>7</v>
      </c>
      <c r="N105" s="78">
        <v>6</v>
      </c>
      <c r="O105" s="25">
        <f t="shared" si="12"/>
        <v>0.8571428571428571</v>
      </c>
    </row>
    <row r="106" spans="1:15" ht="12.75" outlineLevel="2">
      <c r="A106" s="122"/>
      <c r="B106" s="78">
        <v>627</v>
      </c>
      <c r="C106" s="79" t="s">
        <v>315</v>
      </c>
      <c r="D106" s="80">
        <v>0</v>
      </c>
      <c r="E106" s="80">
        <v>0</v>
      </c>
      <c r="F106" s="78">
        <v>1</v>
      </c>
      <c r="G106" s="78">
        <v>8</v>
      </c>
      <c r="H106" s="78">
        <v>1</v>
      </c>
      <c r="I106" s="80">
        <v>0</v>
      </c>
      <c r="J106" s="80">
        <v>0</v>
      </c>
      <c r="K106" s="78">
        <v>3</v>
      </c>
      <c r="L106" s="80">
        <v>0</v>
      </c>
      <c r="M106" s="80">
        <v>13</v>
      </c>
      <c r="N106" s="78">
        <v>7</v>
      </c>
      <c r="O106" s="25">
        <f t="shared" si="12"/>
        <v>0.5384615384615384</v>
      </c>
    </row>
    <row r="107" spans="1:15" ht="12.75" outlineLevel="2">
      <c r="A107" s="122"/>
      <c r="B107" s="78">
        <v>628</v>
      </c>
      <c r="C107" s="79" t="s">
        <v>316</v>
      </c>
      <c r="D107" s="78">
        <v>1</v>
      </c>
      <c r="E107" s="78">
        <v>3</v>
      </c>
      <c r="F107" s="80">
        <v>0</v>
      </c>
      <c r="G107" s="78">
        <v>13</v>
      </c>
      <c r="H107" s="80">
        <v>0</v>
      </c>
      <c r="I107" s="80">
        <v>0</v>
      </c>
      <c r="J107" s="80">
        <v>0</v>
      </c>
      <c r="K107" s="80">
        <v>0</v>
      </c>
      <c r="L107" s="80">
        <v>0</v>
      </c>
      <c r="M107" s="80">
        <v>17</v>
      </c>
      <c r="N107" s="78">
        <v>15</v>
      </c>
      <c r="O107" s="25">
        <f t="shared" si="12"/>
        <v>0.8823529411764706</v>
      </c>
    </row>
    <row r="108" spans="1:15" ht="12.75" outlineLevel="2">
      <c r="A108" s="122"/>
      <c r="B108" s="78">
        <v>630</v>
      </c>
      <c r="C108" s="79" t="s">
        <v>317</v>
      </c>
      <c r="D108" s="80">
        <v>0</v>
      </c>
      <c r="E108" s="80">
        <v>0</v>
      </c>
      <c r="F108" s="80">
        <v>0</v>
      </c>
      <c r="G108" s="78">
        <v>1</v>
      </c>
      <c r="H108" s="80">
        <v>0</v>
      </c>
      <c r="I108" s="78">
        <v>1</v>
      </c>
      <c r="J108" s="80">
        <v>0</v>
      </c>
      <c r="K108" s="78">
        <v>2</v>
      </c>
      <c r="L108" s="80">
        <v>0</v>
      </c>
      <c r="M108" s="80">
        <v>4</v>
      </c>
      <c r="N108" s="78">
        <v>2</v>
      </c>
      <c r="O108" s="25">
        <f t="shared" si="12"/>
        <v>0.5</v>
      </c>
    </row>
    <row r="109" spans="1:15" ht="12.75" outlineLevel="2">
      <c r="A109" s="122"/>
      <c r="B109" s="78">
        <v>631</v>
      </c>
      <c r="C109" s="79" t="s">
        <v>318</v>
      </c>
      <c r="D109" s="80">
        <v>0</v>
      </c>
      <c r="E109" s="80">
        <v>0</v>
      </c>
      <c r="F109" s="80">
        <v>0</v>
      </c>
      <c r="G109" s="78">
        <v>6</v>
      </c>
      <c r="H109" s="80">
        <v>0</v>
      </c>
      <c r="I109" s="78">
        <v>4</v>
      </c>
      <c r="J109" s="78">
        <v>1</v>
      </c>
      <c r="K109" s="78">
        <v>5</v>
      </c>
      <c r="L109" s="78">
        <v>2</v>
      </c>
      <c r="M109" s="80">
        <v>18</v>
      </c>
      <c r="N109" s="78">
        <v>7</v>
      </c>
      <c r="O109" s="25">
        <f t="shared" si="12"/>
        <v>0.3888888888888889</v>
      </c>
    </row>
    <row r="110" spans="1:15" ht="12.75" outlineLevel="2">
      <c r="A110" s="122"/>
      <c r="B110" s="78">
        <v>632</v>
      </c>
      <c r="C110" s="79" t="s">
        <v>319</v>
      </c>
      <c r="D110" s="80">
        <v>0</v>
      </c>
      <c r="E110" s="78">
        <v>1</v>
      </c>
      <c r="F110" s="80">
        <v>0</v>
      </c>
      <c r="G110" s="78">
        <v>3</v>
      </c>
      <c r="H110" s="80">
        <v>0</v>
      </c>
      <c r="I110" s="80">
        <v>0</v>
      </c>
      <c r="J110" s="80">
        <v>0</v>
      </c>
      <c r="K110" s="78">
        <v>9</v>
      </c>
      <c r="L110" s="80">
        <v>0</v>
      </c>
      <c r="M110" s="80">
        <v>13</v>
      </c>
      <c r="N110" s="78">
        <v>3</v>
      </c>
      <c r="O110" s="25">
        <f t="shared" si="12"/>
        <v>0.23076923076923078</v>
      </c>
    </row>
    <row r="111" spans="1:15" ht="12.75" outlineLevel="2">
      <c r="A111" s="122"/>
      <c r="B111" s="78">
        <v>633</v>
      </c>
      <c r="C111" s="79" t="s">
        <v>320</v>
      </c>
      <c r="D111" s="80">
        <v>0</v>
      </c>
      <c r="E111" s="80">
        <v>0</v>
      </c>
      <c r="F111" s="80">
        <v>0</v>
      </c>
      <c r="G111" s="78">
        <v>8</v>
      </c>
      <c r="H111" s="78">
        <v>1</v>
      </c>
      <c r="I111" s="78">
        <v>3</v>
      </c>
      <c r="J111" s="80">
        <v>0</v>
      </c>
      <c r="K111" s="78">
        <v>1</v>
      </c>
      <c r="L111" s="80">
        <v>0</v>
      </c>
      <c r="M111" s="80">
        <v>13</v>
      </c>
      <c r="N111" s="78">
        <v>7</v>
      </c>
      <c r="O111" s="25">
        <f t="shared" si="12"/>
        <v>0.5384615384615384</v>
      </c>
    </row>
    <row r="112" spans="1:15" ht="12.75" outlineLevel="2">
      <c r="A112" s="122"/>
      <c r="B112" s="78">
        <v>634</v>
      </c>
      <c r="C112" s="79" t="s">
        <v>321</v>
      </c>
      <c r="D112" s="80">
        <v>0</v>
      </c>
      <c r="E112" s="80">
        <v>0</v>
      </c>
      <c r="F112" s="80">
        <v>0</v>
      </c>
      <c r="G112" s="78">
        <v>3</v>
      </c>
      <c r="H112" s="80">
        <v>0</v>
      </c>
      <c r="I112" s="80">
        <v>0</v>
      </c>
      <c r="J112" s="80">
        <v>0</v>
      </c>
      <c r="K112" s="78">
        <v>1</v>
      </c>
      <c r="L112" s="80">
        <v>0</v>
      </c>
      <c r="M112" s="80">
        <v>4</v>
      </c>
      <c r="N112" s="78">
        <v>2</v>
      </c>
      <c r="O112" s="25">
        <f t="shared" si="12"/>
        <v>0.5</v>
      </c>
    </row>
    <row r="113" spans="1:15" ht="12.75" outlineLevel="2">
      <c r="A113" s="122"/>
      <c r="B113" s="78">
        <v>635</v>
      </c>
      <c r="C113" s="79" t="s">
        <v>322</v>
      </c>
      <c r="D113" s="80">
        <v>0</v>
      </c>
      <c r="E113" s="80">
        <v>0</v>
      </c>
      <c r="F113" s="80">
        <v>0</v>
      </c>
      <c r="G113" s="78">
        <v>2</v>
      </c>
      <c r="H113" s="80">
        <v>0</v>
      </c>
      <c r="I113" s="80">
        <v>0</v>
      </c>
      <c r="J113" s="80">
        <v>0</v>
      </c>
      <c r="K113" s="78">
        <v>4</v>
      </c>
      <c r="L113" s="80">
        <v>0</v>
      </c>
      <c r="M113" s="80">
        <v>6</v>
      </c>
      <c r="N113" s="78">
        <v>2</v>
      </c>
      <c r="O113" s="25">
        <f t="shared" si="12"/>
        <v>0.3333333333333333</v>
      </c>
    </row>
    <row r="114" spans="1:15" ht="12.75" outlineLevel="2">
      <c r="A114" s="122"/>
      <c r="B114" s="78">
        <v>636</v>
      </c>
      <c r="C114" s="79" t="s">
        <v>323</v>
      </c>
      <c r="D114" s="78">
        <v>3</v>
      </c>
      <c r="E114" s="80">
        <v>0</v>
      </c>
      <c r="F114" s="80">
        <v>0</v>
      </c>
      <c r="G114" s="78">
        <v>14</v>
      </c>
      <c r="H114" s="78">
        <v>1</v>
      </c>
      <c r="I114" s="78">
        <v>1</v>
      </c>
      <c r="J114" s="80">
        <v>0</v>
      </c>
      <c r="K114" s="78">
        <v>2</v>
      </c>
      <c r="L114" s="80">
        <v>0</v>
      </c>
      <c r="M114" s="80">
        <v>21</v>
      </c>
      <c r="N114" s="78">
        <v>6</v>
      </c>
      <c r="O114" s="25">
        <f t="shared" si="12"/>
        <v>0.2857142857142857</v>
      </c>
    </row>
    <row r="115" spans="1:15" ht="12.75" outlineLevel="2">
      <c r="A115" s="122"/>
      <c r="B115" s="78">
        <v>637</v>
      </c>
      <c r="C115" s="79" t="s">
        <v>324</v>
      </c>
      <c r="D115" s="78">
        <v>1</v>
      </c>
      <c r="E115" s="80">
        <v>0</v>
      </c>
      <c r="F115" s="80">
        <v>0</v>
      </c>
      <c r="G115" s="78">
        <v>50</v>
      </c>
      <c r="H115" s="80">
        <v>0</v>
      </c>
      <c r="I115" s="78">
        <v>4</v>
      </c>
      <c r="J115" s="80">
        <v>0</v>
      </c>
      <c r="K115" s="78">
        <v>11</v>
      </c>
      <c r="L115" s="80">
        <v>0</v>
      </c>
      <c r="M115" s="80">
        <v>66</v>
      </c>
      <c r="N115" s="78">
        <v>28</v>
      </c>
      <c r="O115" s="25">
        <f t="shared" si="12"/>
        <v>0.42424242424242425</v>
      </c>
    </row>
    <row r="116" spans="1:15" ht="12.75" outlineLevel="2">
      <c r="A116" s="122"/>
      <c r="B116" s="78">
        <v>638</v>
      </c>
      <c r="C116" s="79" t="s">
        <v>325</v>
      </c>
      <c r="D116" s="80">
        <v>0</v>
      </c>
      <c r="E116" s="78">
        <v>1</v>
      </c>
      <c r="F116" s="78">
        <v>1</v>
      </c>
      <c r="G116" s="78">
        <v>84</v>
      </c>
      <c r="H116" s="78">
        <v>1</v>
      </c>
      <c r="I116" s="78">
        <v>4</v>
      </c>
      <c r="J116" s="80">
        <v>0</v>
      </c>
      <c r="K116" s="78">
        <v>7</v>
      </c>
      <c r="L116" s="78">
        <v>1</v>
      </c>
      <c r="M116" s="80">
        <v>99</v>
      </c>
      <c r="N116" s="78">
        <v>64</v>
      </c>
      <c r="O116" s="25">
        <f t="shared" si="12"/>
        <v>0.6464646464646465</v>
      </c>
    </row>
    <row r="117" spans="1:15" ht="12.75" outlineLevel="2">
      <c r="A117" s="122"/>
      <c r="B117" s="78">
        <v>639</v>
      </c>
      <c r="C117" s="79" t="s">
        <v>326</v>
      </c>
      <c r="D117" s="80">
        <v>0</v>
      </c>
      <c r="E117" s="80">
        <v>0</v>
      </c>
      <c r="F117" s="80">
        <v>0</v>
      </c>
      <c r="G117" s="78">
        <v>14</v>
      </c>
      <c r="H117" s="78">
        <v>1</v>
      </c>
      <c r="I117" s="80">
        <v>0</v>
      </c>
      <c r="J117" s="80">
        <v>0</v>
      </c>
      <c r="K117" s="80">
        <v>0</v>
      </c>
      <c r="L117" s="80">
        <v>0</v>
      </c>
      <c r="M117" s="80">
        <v>15</v>
      </c>
      <c r="N117" s="78">
        <v>8</v>
      </c>
      <c r="O117" s="25">
        <f t="shared" si="12"/>
        <v>0.5333333333333333</v>
      </c>
    </row>
    <row r="118" spans="1:15" ht="12.75" outlineLevel="2">
      <c r="A118" s="122"/>
      <c r="B118" s="78">
        <v>640</v>
      </c>
      <c r="C118" s="79" t="s">
        <v>327</v>
      </c>
      <c r="D118" s="80">
        <v>0</v>
      </c>
      <c r="E118" s="80">
        <v>0</v>
      </c>
      <c r="F118" s="80">
        <v>0</v>
      </c>
      <c r="G118" s="78">
        <v>7</v>
      </c>
      <c r="H118" s="80">
        <v>0</v>
      </c>
      <c r="I118" s="78">
        <v>1</v>
      </c>
      <c r="J118" s="80">
        <v>0</v>
      </c>
      <c r="K118" s="78">
        <v>5</v>
      </c>
      <c r="L118" s="80">
        <v>0</v>
      </c>
      <c r="M118" s="80">
        <v>13</v>
      </c>
      <c r="N118" s="78">
        <v>10</v>
      </c>
      <c r="O118" s="25">
        <f t="shared" si="12"/>
        <v>0.7692307692307693</v>
      </c>
    </row>
    <row r="119" spans="1:15" ht="12.75" outlineLevel="2">
      <c r="A119" s="122"/>
      <c r="B119" s="78">
        <v>641</v>
      </c>
      <c r="C119" s="79" t="s">
        <v>328</v>
      </c>
      <c r="D119" s="78">
        <v>2</v>
      </c>
      <c r="E119" s="80">
        <v>0</v>
      </c>
      <c r="F119" s="80">
        <v>0</v>
      </c>
      <c r="G119" s="78">
        <v>55</v>
      </c>
      <c r="H119" s="80">
        <v>0</v>
      </c>
      <c r="I119" s="78">
        <v>1</v>
      </c>
      <c r="J119" s="80">
        <v>0</v>
      </c>
      <c r="K119" s="78">
        <v>18</v>
      </c>
      <c r="L119" s="78">
        <v>2</v>
      </c>
      <c r="M119" s="80">
        <v>78</v>
      </c>
      <c r="N119" s="78">
        <v>36</v>
      </c>
      <c r="O119" s="25">
        <f t="shared" si="12"/>
        <v>0.46153846153846156</v>
      </c>
    </row>
    <row r="120" spans="1:15" ht="12.75" outlineLevel="2">
      <c r="A120" s="122"/>
      <c r="B120" s="78">
        <v>642</v>
      </c>
      <c r="C120" s="79" t="s">
        <v>329</v>
      </c>
      <c r="D120" s="80">
        <v>0</v>
      </c>
      <c r="E120" s="80">
        <v>0</v>
      </c>
      <c r="F120" s="80">
        <v>0</v>
      </c>
      <c r="G120" s="78">
        <v>4</v>
      </c>
      <c r="H120" s="80">
        <v>0</v>
      </c>
      <c r="I120" s="78">
        <v>2</v>
      </c>
      <c r="J120" s="80">
        <v>0</v>
      </c>
      <c r="K120" s="78">
        <v>2</v>
      </c>
      <c r="L120" s="80">
        <v>0</v>
      </c>
      <c r="M120" s="80">
        <v>8</v>
      </c>
      <c r="N120" s="78">
        <v>6</v>
      </c>
      <c r="O120" s="25">
        <f t="shared" si="12"/>
        <v>0.75</v>
      </c>
    </row>
    <row r="121" spans="1:15" ht="12.75" outlineLevel="2">
      <c r="A121" s="122"/>
      <c r="B121" s="78">
        <v>643</v>
      </c>
      <c r="C121" s="79" t="s">
        <v>330</v>
      </c>
      <c r="D121" s="78">
        <v>3</v>
      </c>
      <c r="E121" s="78">
        <v>1</v>
      </c>
      <c r="F121" s="80">
        <v>0</v>
      </c>
      <c r="G121" s="78">
        <v>14</v>
      </c>
      <c r="H121" s="78">
        <v>1</v>
      </c>
      <c r="I121" s="78">
        <v>6</v>
      </c>
      <c r="J121" s="80">
        <v>0</v>
      </c>
      <c r="K121" s="78">
        <v>4</v>
      </c>
      <c r="L121" s="80">
        <v>0</v>
      </c>
      <c r="M121" s="80">
        <v>29</v>
      </c>
      <c r="N121" s="78">
        <v>19</v>
      </c>
      <c r="O121" s="25">
        <f t="shared" si="12"/>
        <v>0.6551724137931034</v>
      </c>
    </row>
    <row r="122" spans="1:15" ht="12.75" outlineLevel="2">
      <c r="A122" s="122"/>
      <c r="B122" s="78">
        <v>644</v>
      </c>
      <c r="C122" s="79" t="s">
        <v>331</v>
      </c>
      <c r="D122" s="80">
        <v>0</v>
      </c>
      <c r="E122" s="80">
        <v>0</v>
      </c>
      <c r="F122" s="80">
        <v>0</v>
      </c>
      <c r="G122" s="78">
        <v>1</v>
      </c>
      <c r="H122" s="80">
        <v>0</v>
      </c>
      <c r="I122" s="78">
        <v>3</v>
      </c>
      <c r="J122" s="80">
        <v>0</v>
      </c>
      <c r="K122" s="78">
        <v>4</v>
      </c>
      <c r="L122" s="80">
        <v>0</v>
      </c>
      <c r="M122" s="80">
        <v>8</v>
      </c>
      <c r="N122" s="78">
        <v>2</v>
      </c>
      <c r="O122" s="25">
        <f t="shared" si="12"/>
        <v>0.25</v>
      </c>
    </row>
    <row r="123" spans="1:15" ht="12.75" outlineLevel="2">
      <c r="A123" s="122"/>
      <c r="B123" s="78">
        <v>645</v>
      </c>
      <c r="C123" s="79" t="s">
        <v>332</v>
      </c>
      <c r="D123" s="78">
        <v>2</v>
      </c>
      <c r="E123" s="80">
        <v>0</v>
      </c>
      <c r="F123" s="78">
        <v>5</v>
      </c>
      <c r="G123" s="78">
        <v>23</v>
      </c>
      <c r="H123" s="78">
        <v>2</v>
      </c>
      <c r="I123" s="78">
        <v>9</v>
      </c>
      <c r="J123" s="80">
        <v>0</v>
      </c>
      <c r="K123" s="78">
        <v>19</v>
      </c>
      <c r="L123" s="78">
        <v>1</v>
      </c>
      <c r="M123" s="80">
        <v>61</v>
      </c>
      <c r="N123" s="78">
        <v>34</v>
      </c>
      <c r="O123" s="25">
        <f t="shared" si="12"/>
        <v>0.5573770491803278</v>
      </c>
    </row>
    <row r="124" spans="1:15" ht="12.75" outlineLevel="2">
      <c r="A124" s="122"/>
      <c r="B124" s="78">
        <v>646</v>
      </c>
      <c r="C124" s="79" t="s">
        <v>333</v>
      </c>
      <c r="D124" s="78">
        <v>4</v>
      </c>
      <c r="E124" s="80">
        <v>0</v>
      </c>
      <c r="F124" s="78">
        <v>2</v>
      </c>
      <c r="G124" s="78">
        <v>14</v>
      </c>
      <c r="H124" s="78">
        <v>5</v>
      </c>
      <c r="I124" s="78">
        <v>51</v>
      </c>
      <c r="J124" s="80">
        <v>0</v>
      </c>
      <c r="K124" s="78">
        <v>8</v>
      </c>
      <c r="L124" s="78">
        <v>1</v>
      </c>
      <c r="M124" s="80">
        <v>85</v>
      </c>
      <c r="N124" s="78">
        <v>66</v>
      </c>
      <c r="O124" s="25">
        <f t="shared" si="12"/>
        <v>0.7764705882352941</v>
      </c>
    </row>
    <row r="125" spans="1:15" ht="12.75" outlineLevel="2">
      <c r="A125" s="122"/>
      <c r="B125" s="78">
        <v>647</v>
      </c>
      <c r="C125" s="79" t="s">
        <v>334</v>
      </c>
      <c r="D125" s="80">
        <v>0</v>
      </c>
      <c r="E125" s="80">
        <v>0</v>
      </c>
      <c r="F125" s="80">
        <v>0</v>
      </c>
      <c r="G125" s="78">
        <v>4</v>
      </c>
      <c r="H125" s="80">
        <v>0</v>
      </c>
      <c r="I125" s="78">
        <v>1</v>
      </c>
      <c r="J125" s="80">
        <v>0</v>
      </c>
      <c r="K125" s="78">
        <v>5</v>
      </c>
      <c r="L125" s="80">
        <v>0</v>
      </c>
      <c r="M125" s="80">
        <v>10</v>
      </c>
      <c r="N125" s="78">
        <v>9</v>
      </c>
      <c r="O125" s="25">
        <f t="shared" si="12"/>
        <v>0.9</v>
      </c>
    </row>
    <row r="126" spans="1:15" ht="12.75" outlineLevel="2">
      <c r="A126" s="122"/>
      <c r="B126" s="78">
        <v>648</v>
      </c>
      <c r="C126" s="79" t="s">
        <v>335</v>
      </c>
      <c r="D126" s="78">
        <v>9</v>
      </c>
      <c r="E126" s="80">
        <v>0</v>
      </c>
      <c r="F126" s="80">
        <v>0</v>
      </c>
      <c r="G126" s="78">
        <v>17</v>
      </c>
      <c r="H126" s="78">
        <v>4</v>
      </c>
      <c r="I126" s="78">
        <v>4</v>
      </c>
      <c r="J126" s="80">
        <v>0</v>
      </c>
      <c r="K126" s="78">
        <v>8</v>
      </c>
      <c r="L126" s="80">
        <v>0</v>
      </c>
      <c r="M126" s="80">
        <v>42</v>
      </c>
      <c r="N126" s="78">
        <v>22</v>
      </c>
      <c r="O126" s="25">
        <f t="shared" si="12"/>
        <v>0.5238095238095238</v>
      </c>
    </row>
    <row r="127" spans="1:15" ht="12.75" outlineLevel="2">
      <c r="A127" s="122"/>
      <c r="B127" s="78">
        <v>660</v>
      </c>
      <c r="C127" s="79" t="s">
        <v>336</v>
      </c>
      <c r="D127" s="78">
        <v>1</v>
      </c>
      <c r="E127" s="80">
        <v>0</v>
      </c>
      <c r="F127" s="80">
        <v>0</v>
      </c>
      <c r="G127" s="78">
        <v>7</v>
      </c>
      <c r="H127" s="80">
        <v>0</v>
      </c>
      <c r="I127" s="78">
        <v>1</v>
      </c>
      <c r="J127" s="80">
        <v>0</v>
      </c>
      <c r="K127" s="80">
        <v>0</v>
      </c>
      <c r="L127" s="78">
        <v>1</v>
      </c>
      <c r="M127" s="80">
        <v>10</v>
      </c>
      <c r="N127" s="78">
        <v>7</v>
      </c>
      <c r="O127" s="25">
        <f t="shared" si="12"/>
        <v>0.7</v>
      </c>
    </row>
    <row r="128" spans="1:15" ht="12.75" outlineLevel="2">
      <c r="A128" s="122"/>
      <c r="B128" s="78">
        <v>661</v>
      </c>
      <c r="C128" s="79" t="s">
        <v>337</v>
      </c>
      <c r="D128" s="80">
        <v>0</v>
      </c>
      <c r="E128" s="80">
        <v>0</v>
      </c>
      <c r="F128" s="80">
        <v>0</v>
      </c>
      <c r="G128" s="78">
        <v>5</v>
      </c>
      <c r="H128" s="80">
        <v>0</v>
      </c>
      <c r="I128" s="78">
        <v>2</v>
      </c>
      <c r="J128" s="80">
        <v>0</v>
      </c>
      <c r="K128" s="78">
        <v>2</v>
      </c>
      <c r="L128" s="80">
        <v>0</v>
      </c>
      <c r="M128" s="80">
        <v>9</v>
      </c>
      <c r="N128" s="78">
        <v>6</v>
      </c>
      <c r="O128" s="25">
        <f t="shared" si="12"/>
        <v>0.6666666666666666</v>
      </c>
    </row>
    <row r="129" spans="1:15" ht="12.75" outlineLevel="2">
      <c r="A129" s="122"/>
      <c r="B129" s="78">
        <v>662</v>
      </c>
      <c r="C129" s="79" t="s">
        <v>338</v>
      </c>
      <c r="D129" s="80">
        <v>0</v>
      </c>
      <c r="E129" s="78">
        <v>1</v>
      </c>
      <c r="F129" s="80">
        <v>0</v>
      </c>
      <c r="G129" s="78">
        <v>8</v>
      </c>
      <c r="H129" s="80">
        <v>0</v>
      </c>
      <c r="I129" s="78">
        <v>1</v>
      </c>
      <c r="J129" s="78">
        <v>1</v>
      </c>
      <c r="K129" s="78">
        <v>8</v>
      </c>
      <c r="L129" s="80">
        <v>0</v>
      </c>
      <c r="M129" s="80">
        <v>19</v>
      </c>
      <c r="N129" s="78">
        <v>7</v>
      </c>
      <c r="O129" s="25">
        <f t="shared" si="12"/>
        <v>0.3684210526315789</v>
      </c>
    </row>
    <row r="130" spans="1:15" ht="12.75" outlineLevel="2">
      <c r="A130" s="122"/>
      <c r="B130" s="78">
        <v>663</v>
      </c>
      <c r="C130" s="79" t="s">
        <v>339</v>
      </c>
      <c r="D130" s="80">
        <v>0</v>
      </c>
      <c r="E130" s="80">
        <v>0</v>
      </c>
      <c r="F130" s="80">
        <v>0</v>
      </c>
      <c r="G130" s="78">
        <v>5</v>
      </c>
      <c r="H130" s="78">
        <v>1</v>
      </c>
      <c r="I130" s="78">
        <v>1</v>
      </c>
      <c r="J130" s="80">
        <v>0</v>
      </c>
      <c r="K130" s="78">
        <v>1</v>
      </c>
      <c r="L130" s="80">
        <v>0</v>
      </c>
      <c r="M130" s="80">
        <v>8</v>
      </c>
      <c r="N130" s="78">
        <v>3</v>
      </c>
      <c r="O130" s="25">
        <f t="shared" si="12"/>
        <v>0.375</v>
      </c>
    </row>
    <row r="131" spans="1:15" ht="12.75" outlineLevel="2">
      <c r="A131" s="122"/>
      <c r="B131" s="78">
        <v>664</v>
      </c>
      <c r="C131" s="79" t="s">
        <v>340</v>
      </c>
      <c r="D131" s="80">
        <v>0</v>
      </c>
      <c r="E131" s="78">
        <v>3</v>
      </c>
      <c r="F131" s="80">
        <v>0</v>
      </c>
      <c r="G131" s="78">
        <v>44</v>
      </c>
      <c r="H131" s="78">
        <v>1</v>
      </c>
      <c r="I131" s="78">
        <v>3</v>
      </c>
      <c r="J131" s="80">
        <v>0</v>
      </c>
      <c r="K131" s="78">
        <v>6</v>
      </c>
      <c r="L131" s="78">
        <v>1</v>
      </c>
      <c r="M131" s="80">
        <v>58</v>
      </c>
      <c r="N131" s="78">
        <v>20</v>
      </c>
      <c r="O131" s="25">
        <f t="shared" si="12"/>
        <v>0.3448275862068966</v>
      </c>
    </row>
    <row r="132" spans="1:15" ht="12.75" outlineLevel="2">
      <c r="A132" s="122"/>
      <c r="B132" s="78">
        <v>665</v>
      </c>
      <c r="C132" s="79" t="s">
        <v>341</v>
      </c>
      <c r="D132" s="80">
        <v>0</v>
      </c>
      <c r="E132" s="80">
        <v>0</v>
      </c>
      <c r="F132" s="80">
        <v>0</v>
      </c>
      <c r="G132" s="78">
        <v>10</v>
      </c>
      <c r="H132" s="80">
        <v>0</v>
      </c>
      <c r="I132" s="80">
        <v>0</v>
      </c>
      <c r="J132" s="80">
        <v>0</v>
      </c>
      <c r="K132" s="80">
        <v>0</v>
      </c>
      <c r="L132" s="80">
        <v>0</v>
      </c>
      <c r="M132" s="80">
        <v>10</v>
      </c>
      <c r="N132" s="78">
        <v>5</v>
      </c>
      <c r="O132" s="25">
        <f t="shared" si="12"/>
        <v>0.5</v>
      </c>
    </row>
    <row r="133" spans="1:15" ht="12.75" outlineLevel="2">
      <c r="A133" s="122"/>
      <c r="B133" s="78">
        <v>666</v>
      </c>
      <c r="C133" s="79" t="s">
        <v>342</v>
      </c>
      <c r="D133" s="80">
        <v>0</v>
      </c>
      <c r="E133" s="80">
        <v>0</v>
      </c>
      <c r="F133" s="80">
        <v>0</v>
      </c>
      <c r="G133" s="78">
        <v>3</v>
      </c>
      <c r="H133" s="80">
        <v>0</v>
      </c>
      <c r="I133" s="80">
        <v>0</v>
      </c>
      <c r="J133" s="80">
        <v>0</v>
      </c>
      <c r="K133" s="78">
        <v>3</v>
      </c>
      <c r="L133" s="78">
        <v>2</v>
      </c>
      <c r="M133" s="80">
        <v>8</v>
      </c>
      <c r="N133" s="78">
        <v>2</v>
      </c>
      <c r="O133" s="25">
        <f t="shared" si="12"/>
        <v>0.25</v>
      </c>
    </row>
    <row r="134" spans="1:15" ht="12.75" outlineLevel="2">
      <c r="A134" s="122"/>
      <c r="B134" s="78">
        <v>667</v>
      </c>
      <c r="C134" s="79" t="s">
        <v>343</v>
      </c>
      <c r="D134" s="80">
        <v>0</v>
      </c>
      <c r="E134" s="80">
        <v>0</v>
      </c>
      <c r="F134" s="80">
        <v>0</v>
      </c>
      <c r="G134" s="78">
        <v>10</v>
      </c>
      <c r="H134" s="80">
        <v>0</v>
      </c>
      <c r="I134" s="80">
        <v>0</v>
      </c>
      <c r="J134" s="80">
        <v>0</v>
      </c>
      <c r="K134" s="78">
        <v>2</v>
      </c>
      <c r="L134" s="80">
        <v>0</v>
      </c>
      <c r="M134" s="80">
        <v>12</v>
      </c>
      <c r="N134" s="78">
        <v>7</v>
      </c>
      <c r="O134" s="25">
        <f t="shared" si="12"/>
        <v>0.5833333333333334</v>
      </c>
    </row>
    <row r="135" spans="1:15" ht="13.5" outlineLevel="2" thickBot="1">
      <c r="A135" s="122"/>
      <c r="B135" s="81">
        <v>684</v>
      </c>
      <c r="C135" s="87" t="s">
        <v>344</v>
      </c>
      <c r="D135" s="81">
        <v>2</v>
      </c>
      <c r="E135" s="81">
        <v>1</v>
      </c>
      <c r="F135" s="82">
        <v>0</v>
      </c>
      <c r="G135" s="81">
        <v>5</v>
      </c>
      <c r="H135" s="82">
        <v>0</v>
      </c>
      <c r="I135" s="82">
        <v>0</v>
      </c>
      <c r="J135" s="82">
        <v>0</v>
      </c>
      <c r="K135" s="81">
        <v>7</v>
      </c>
      <c r="L135" s="82">
        <v>0</v>
      </c>
      <c r="M135" s="82">
        <v>15</v>
      </c>
      <c r="N135" s="81">
        <v>6</v>
      </c>
      <c r="O135" s="39">
        <f t="shared" si="12"/>
        <v>0.4</v>
      </c>
    </row>
    <row r="136" spans="1:15" s="22" customFormat="1" ht="17.25" outlineLevel="1" thickBot="1">
      <c r="A136" s="117" t="s">
        <v>347</v>
      </c>
      <c r="B136" s="118"/>
      <c r="C136" s="118"/>
      <c r="D136" s="88">
        <f aca="true" t="shared" si="13" ref="D136:N136">SUBTOTAL(9,D101:D135)</f>
        <v>32</v>
      </c>
      <c r="E136" s="88">
        <f t="shared" si="13"/>
        <v>12</v>
      </c>
      <c r="F136" s="89">
        <f t="shared" si="13"/>
        <v>15</v>
      </c>
      <c r="G136" s="88">
        <f t="shared" si="13"/>
        <v>496</v>
      </c>
      <c r="H136" s="89">
        <f t="shared" si="13"/>
        <v>28</v>
      </c>
      <c r="I136" s="89">
        <f t="shared" si="13"/>
        <v>115</v>
      </c>
      <c r="J136" s="89">
        <f t="shared" si="13"/>
        <v>2</v>
      </c>
      <c r="K136" s="88">
        <f t="shared" si="13"/>
        <v>200</v>
      </c>
      <c r="L136" s="89">
        <f t="shared" si="13"/>
        <v>16</v>
      </c>
      <c r="M136" s="89">
        <f t="shared" si="13"/>
        <v>916</v>
      </c>
      <c r="N136" s="89">
        <f t="shared" si="13"/>
        <v>501</v>
      </c>
      <c r="O136" s="56">
        <f>N136/M136</f>
        <v>0.5469432314410481</v>
      </c>
    </row>
    <row r="137" spans="1:15" s="22" customFormat="1" ht="17.25" thickBot="1">
      <c r="A137" s="115" t="s">
        <v>348</v>
      </c>
      <c r="B137" s="116"/>
      <c r="C137" s="116"/>
      <c r="D137" s="90">
        <f aca="true" t="shared" si="14" ref="D137:N137">SUBTOTAL(9,D100:D135)</f>
        <v>32</v>
      </c>
      <c r="E137" s="90">
        <f t="shared" si="14"/>
        <v>12</v>
      </c>
      <c r="F137" s="91">
        <f t="shared" si="14"/>
        <v>15</v>
      </c>
      <c r="G137" s="90">
        <f t="shared" si="14"/>
        <v>496</v>
      </c>
      <c r="H137" s="91">
        <f t="shared" si="14"/>
        <v>28</v>
      </c>
      <c r="I137" s="91">
        <f t="shared" si="14"/>
        <v>115</v>
      </c>
      <c r="J137" s="91">
        <f t="shared" si="14"/>
        <v>2</v>
      </c>
      <c r="K137" s="90">
        <f t="shared" si="14"/>
        <v>200</v>
      </c>
      <c r="L137" s="91">
        <f t="shared" si="14"/>
        <v>16</v>
      </c>
      <c r="M137" s="91">
        <f t="shared" si="14"/>
        <v>916</v>
      </c>
      <c r="N137" s="91">
        <f t="shared" si="14"/>
        <v>501</v>
      </c>
      <c r="O137" s="76">
        <f>N137/M137</f>
        <v>0.5469432314410481</v>
      </c>
    </row>
    <row r="139" spans="1:3" ht="12.75">
      <c r="A139" s="99" t="s">
        <v>127</v>
      </c>
      <c r="B139" s="99"/>
      <c r="C139" s="99"/>
    </row>
  </sheetData>
  <sheetProtection/>
  <mergeCells count="43">
    <mergeCell ref="A62:A76"/>
    <mergeCell ref="A23:C23"/>
    <mergeCell ref="D2:E2"/>
    <mergeCell ref="F2:G2"/>
    <mergeCell ref="H2:I2"/>
    <mergeCell ref="A61:C61"/>
    <mergeCell ref="A41:C41"/>
    <mergeCell ref="A37:C37"/>
    <mergeCell ref="A31:C31"/>
    <mergeCell ref="A4:A22"/>
    <mergeCell ref="A24:A30"/>
    <mergeCell ref="A32:A36"/>
    <mergeCell ref="A38:A40"/>
    <mergeCell ref="A42:A60"/>
    <mergeCell ref="A94:C94"/>
    <mergeCell ref="A93:C93"/>
    <mergeCell ref="A90:C90"/>
    <mergeCell ref="A83:C83"/>
    <mergeCell ref="A77:C77"/>
    <mergeCell ref="A78:A82"/>
    <mergeCell ref="A84:A89"/>
    <mergeCell ref="A91:A92"/>
    <mergeCell ref="A98:O98"/>
    <mergeCell ref="A1:N1"/>
    <mergeCell ref="A96:C96"/>
    <mergeCell ref="A101:A135"/>
    <mergeCell ref="D99:E99"/>
    <mergeCell ref="F99:G99"/>
    <mergeCell ref="H99:I99"/>
    <mergeCell ref="J99:J100"/>
    <mergeCell ref="K99:L99"/>
    <mergeCell ref="M99:O99"/>
    <mergeCell ref="A99:A100"/>
    <mergeCell ref="J2:K2"/>
    <mergeCell ref="L2:N2"/>
    <mergeCell ref="A2:A3"/>
    <mergeCell ref="B2:B3"/>
    <mergeCell ref="C2:C3"/>
    <mergeCell ref="B99:B100"/>
    <mergeCell ref="C99:C100"/>
    <mergeCell ref="A137:C137"/>
    <mergeCell ref="A136:C136"/>
    <mergeCell ref="A139:C1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Lanzas Sanchez</dc:creator>
  <cp:keywords/>
  <dc:description/>
  <cp:lastModifiedBy>Alberto Lanzas Sanchez</cp:lastModifiedBy>
  <dcterms:created xsi:type="dcterms:W3CDTF">2018-09-17T10:10:04Z</dcterms:created>
  <dcterms:modified xsi:type="dcterms:W3CDTF">2018-09-19T09:53:23Z</dcterms:modified>
  <cp:category/>
  <cp:version/>
  <cp:contentType/>
  <cp:contentStatus/>
</cp:coreProperties>
</file>