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90" activeTab="1"/>
  </bookViews>
  <sheets>
    <sheet name="ÍNDICE" sheetId="1" r:id="rId1"/>
    <sheet name="PDI 20-21" sheetId="2" r:id="rId2"/>
    <sheet name="PDI EXTRANJERO 20-21" sheetId="3" r:id="rId3"/>
  </sheets>
  <definedNames/>
  <calcPr fullCalcOnLoad="1"/>
</workbook>
</file>

<file path=xl/sharedStrings.xml><?xml version="1.0" encoding="utf-8"?>
<sst xmlns="http://schemas.openxmlformats.org/spreadsheetml/2006/main" count="216" uniqueCount="105">
  <si>
    <t>CATEGORÍA</t>
  </si>
  <si>
    <t>3h</t>
  </si>
  <si>
    <t>6h</t>
  </si>
  <si>
    <t>Profesor Contratado Doctor LOU</t>
  </si>
  <si>
    <t>Profesor Colaborador LOU</t>
  </si>
  <si>
    <t>Profesor Ayudante Doctor LOU</t>
  </si>
  <si>
    <t>Prof. Contratado Doctor Interino LOU</t>
  </si>
  <si>
    <t>Ayudante Universidad LOU</t>
  </si>
  <si>
    <t>Profesor Visitante LOU</t>
  </si>
  <si>
    <t>Profesor Asociado Ciencias Salud LOU</t>
  </si>
  <si>
    <t>4h</t>
  </si>
  <si>
    <t>5h</t>
  </si>
  <si>
    <t>Ramón y Cajal</t>
  </si>
  <si>
    <t>Juan de la Cierva</t>
  </si>
  <si>
    <t>Formación Personal Investigador (FPI)</t>
  </si>
  <si>
    <t>Formación Profesorado Universitario (FPU)</t>
  </si>
  <si>
    <t>Otros Investigadores con contrato</t>
  </si>
  <si>
    <t>Ex.</t>
  </si>
  <si>
    <t>Universidad</t>
  </si>
  <si>
    <t>Escuela Universitaria</t>
  </si>
  <si>
    <t>Interino Universidad</t>
  </si>
  <si>
    <t>Catedrático</t>
  </si>
  <si>
    <t>Titular</t>
  </si>
  <si>
    <t>Asociados</t>
  </si>
  <si>
    <t>Asociados LRU</t>
  </si>
  <si>
    <t>DED</t>
  </si>
  <si>
    <t>TOTAL</t>
  </si>
  <si>
    <t>CIENCIAS</t>
  </si>
  <si>
    <t>CIENCIAS ECONÓMICAS Y EMPRESARIALES</t>
  </si>
  <si>
    <t>DERECHO</t>
  </si>
  <si>
    <t>ESCUELA POLITÉCNICA SUPERIOR</t>
  </si>
  <si>
    <t>FILOSOFÍA Y LETRAS</t>
  </si>
  <si>
    <t>FORMACIÓN DE PROFESORADO Y EDUCACIÓN</t>
  </si>
  <si>
    <t>MEDICINA</t>
  </si>
  <si>
    <t>PSICOLOGÍA</t>
  </si>
  <si>
    <t>Total</t>
  </si>
  <si>
    <t>Mujeres</t>
  </si>
  <si>
    <t>TOTAL PDI FUNCIONARIO DE LOS CUERPOS DOCENTES UNIVERSITARIOS</t>
  </si>
  <si>
    <t>TOTAL PDI CON CONTRATO INDEFINIDO</t>
  </si>
  <si>
    <t>TOTAL PDI CON CONTRATO DE DURACIÓN DETERMINADA LOM-LOU Y PRE-LOM-LOU</t>
  </si>
  <si>
    <t>TOTAL PERSONAL INVESTIGADOR CON CONTRATO DE DURACIÓN DETERMINADA</t>
  </si>
  <si>
    <t>TOTAL PDI UAM</t>
  </si>
  <si>
    <t>7.1. Distribución del PDI según categoría, dedicación, centro y sexo.</t>
  </si>
  <si>
    <t>Ex: dedicación exclusiva o a tiempo completo</t>
  </si>
  <si>
    <t>Fuente: Hominis, a 31 de de diciembre de 2020</t>
  </si>
  <si>
    <t>ÍNDICE</t>
  </si>
  <si>
    <t>7. PERSONAL DOCENTE E INVESTIGADOR</t>
  </si>
  <si>
    <t>CENTRO</t>
  </si>
  <si>
    <t>Alemana</t>
  </si>
  <si>
    <t>Argentina</t>
  </si>
  <si>
    <t>Armenia</t>
  </si>
  <si>
    <t>Australiana</t>
  </si>
  <si>
    <t>Ecuatoriana</t>
  </si>
  <si>
    <t>Francesa</t>
  </si>
  <si>
    <t>Italiana</t>
  </si>
  <si>
    <t>Mexicana</t>
  </si>
  <si>
    <t>Portuguesa</t>
  </si>
  <si>
    <t>Serbia</t>
  </si>
  <si>
    <t>Canadiense</t>
  </si>
  <si>
    <t>Estadounidense</t>
  </si>
  <si>
    <t>Venezolana</t>
  </si>
  <si>
    <t>Iraní</t>
  </si>
  <si>
    <t>China</t>
  </si>
  <si>
    <t>Finlandesa</t>
  </si>
  <si>
    <t>Japonesa</t>
  </si>
  <si>
    <t>Surcoreana</t>
  </si>
  <si>
    <t xml:space="preserve">FACULTAD DE CIENCIAS  </t>
  </si>
  <si>
    <t>FACULTAD DE CIENCIAS ECONÓMICAS Y EMPRESARIALES</t>
  </si>
  <si>
    <t>FACULTAD DE DERECHO</t>
  </si>
  <si>
    <t>FACULTAD DE FILOSOFÍA Y LETRAS</t>
  </si>
  <si>
    <t>FACULTAD DE FORMACIÓN DE PROFESORADO Y EDUCACIÓN</t>
  </si>
  <si>
    <t>FACULTAD DE MEDICINA</t>
  </si>
  <si>
    <t>FACULTAD DE PSICOLOGÍA</t>
  </si>
  <si>
    <t>Belga</t>
  </si>
  <si>
    <t>Holandesa</t>
  </si>
  <si>
    <t>Húngara</t>
  </si>
  <si>
    <t>Polaca</t>
  </si>
  <si>
    <t>Griega</t>
  </si>
  <si>
    <t>Irlandesa</t>
  </si>
  <si>
    <t>Inglesa</t>
  </si>
  <si>
    <t>Checa</t>
  </si>
  <si>
    <t>Rumana</t>
  </si>
  <si>
    <t>NACIONALIDAD</t>
  </si>
  <si>
    <t>CATEDRÁTICO DE UNIVERSIDAD</t>
  </si>
  <si>
    <t>PROFESOR TITULAR DE UNIVERSIDAD</t>
  </si>
  <si>
    <t>PROFESOR CONTRATADO DOCTOR</t>
  </si>
  <si>
    <t>PROFESOR CONTRATADO DOCTOR INTERINO</t>
  </si>
  <si>
    <t>PROFESOR AYUDANTE DOCTOR</t>
  </si>
  <si>
    <t>AYUDANTE UNIVERSIDAD</t>
  </si>
  <si>
    <t>PROFESOR ASOCIADO PERMANENTE LRU</t>
  </si>
  <si>
    <t>PROFESOR ASOCIADO</t>
  </si>
  <si>
    <t>ASOCIADO CC SALUD</t>
  </si>
  <si>
    <t>PROFESOR VISITANTE</t>
  </si>
  <si>
    <t>TOTAL PDI EXTRANJERO</t>
  </si>
  <si>
    <t xml:space="preserve">TOTAL FACULTAD DE CIENCIAS  </t>
  </si>
  <si>
    <t>TOTAL FACULTAD DE CIENCIAS ECONÓMICAS Y EMPRESARIALES</t>
  </si>
  <si>
    <t>TOTAL FACULTAD DE DERECHO</t>
  </si>
  <si>
    <t>TOTAL ESCUELA POLITÉCNICA SUPERIOR</t>
  </si>
  <si>
    <t>TOTAL FACULTAD DE FILOSOFÍA Y LETRAS</t>
  </si>
  <si>
    <t>TOTAL FACULTAD DE FORMACIÓN DE PROFESORADO Y EDUCACIÓN</t>
  </si>
  <si>
    <t>TOTAL FACULTAD DE MEDICINA</t>
  </si>
  <si>
    <t>TOTAL FACULTAD DE PSICOLOGÍA</t>
  </si>
  <si>
    <t>TOTAL PDI EXTRANJERO UAM</t>
  </si>
  <si>
    <t>Fuente: Hominis, a 31 de de Diciembre de 2020</t>
  </si>
  <si>
    <t>7.2.  Distribución del PDI extranjero según centro, categoría y nacionalidad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</si>
</sst>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3" fillId="0" borderId="10" xfId="53" applyFont="1" applyFill="1" applyBorder="1">
      <alignment/>
      <protection/>
    </xf>
    <xf numFmtId="0" fontId="45" fillId="0" borderId="11" xfId="0" applyFont="1" applyFill="1" applyBorder="1" applyAlignment="1">
      <alignment horizontal="left"/>
    </xf>
    <xf numFmtId="0" fontId="3" fillId="0" borderId="10" xfId="53" applyFont="1" applyFill="1" applyBorder="1" applyAlignment="1">
      <alignment horizontal="right" wrapText="1"/>
      <protection/>
    </xf>
    <xf numFmtId="0" fontId="3" fillId="0" borderId="12" xfId="53" applyFont="1" applyFill="1" applyBorder="1" applyAlignment="1">
      <alignment horizontal="right" wrapText="1"/>
      <protection/>
    </xf>
    <xf numFmtId="0" fontId="45" fillId="0" borderId="13" xfId="0" applyFont="1" applyFill="1" applyBorder="1" applyAlignment="1">
      <alignment horizontal="left"/>
    </xf>
    <xf numFmtId="0" fontId="3" fillId="0" borderId="14" xfId="53" applyFont="1" applyFill="1" applyBorder="1">
      <alignment/>
      <protection/>
    </xf>
    <xf numFmtId="0" fontId="3" fillId="0" borderId="14" xfId="53" applyFont="1" applyFill="1" applyBorder="1" applyAlignment="1">
      <alignment horizontal="right" wrapText="1"/>
      <protection/>
    </xf>
    <xf numFmtId="0" fontId="3" fillId="0" borderId="12" xfId="53" applyFont="1" applyFill="1" applyBorder="1">
      <alignment/>
      <protection/>
    </xf>
    <xf numFmtId="3" fontId="5" fillId="0" borderId="15" xfId="54" applyNumberFormat="1" applyFont="1" applyFill="1" applyBorder="1" applyAlignment="1">
      <alignment wrapText="1"/>
      <protection/>
    </xf>
    <xf numFmtId="3" fontId="46" fillId="0" borderId="15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3" fillId="0" borderId="12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wrapText="1"/>
      <protection/>
    </xf>
    <xf numFmtId="0" fontId="3" fillId="0" borderId="14" xfId="53" applyFont="1" applyFill="1" applyBorder="1" applyAlignment="1">
      <alignment wrapText="1"/>
      <protection/>
    </xf>
    <xf numFmtId="0" fontId="3" fillId="0" borderId="16" xfId="53" applyFont="1" applyFill="1" applyBorder="1" applyAlignment="1">
      <alignment horizontal="right" wrapText="1"/>
      <protection/>
    </xf>
    <xf numFmtId="0" fontId="3" fillId="0" borderId="17" xfId="53" applyFont="1" applyFill="1" applyBorder="1">
      <alignment/>
      <protection/>
    </xf>
    <xf numFmtId="0" fontId="3" fillId="0" borderId="17" xfId="53" applyFont="1" applyFill="1" applyBorder="1" applyAlignment="1">
      <alignment horizontal="right" wrapText="1"/>
      <protection/>
    </xf>
    <xf numFmtId="0" fontId="3" fillId="0" borderId="18" xfId="53" applyFont="1" applyFill="1" applyBorder="1" applyAlignment="1">
      <alignment horizontal="right" wrapText="1"/>
      <protection/>
    </xf>
    <xf numFmtId="3" fontId="5" fillId="0" borderId="19" xfId="54" applyNumberFormat="1" applyFont="1" applyFill="1" applyBorder="1" applyAlignment="1">
      <alignment wrapText="1"/>
      <protection/>
    </xf>
    <xf numFmtId="0" fontId="3" fillId="0" borderId="18" xfId="53" applyFont="1" applyFill="1" applyBorder="1">
      <alignment/>
      <protection/>
    </xf>
    <xf numFmtId="3" fontId="46" fillId="0" borderId="19" xfId="0" applyNumberFormat="1" applyFont="1" applyFill="1" applyBorder="1" applyAlignment="1">
      <alignment/>
    </xf>
    <xf numFmtId="0" fontId="3" fillId="0" borderId="16" xfId="53" applyFont="1" applyFill="1" applyBorder="1">
      <alignment/>
      <protection/>
    </xf>
    <xf numFmtId="3" fontId="48" fillId="33" borderId="20" xfId="0" applyNumberFormat="1" applyFont="1" applyFill="1" applyBorder="1" applyAlignment="1">
      <alignment/>
    </xf>
    <xf numFmtId="3" fontId="48" fillId="33" borderId="21" xfId="0" applyNumberFormat="1" applyFont="1" applyFill="1" applyBorder="1" applyAlignment="1">
      <alignment/>
    </xf>
    <xf numFmtId="3" fontId="48" fillId="33" borderId="19" xfId="0" applyNumberFormat="1" applyFont="1" applyFill="1" applyBorder="1" applyAlignment="1">
      <alignment/>
    </xf>
    <xf numFmtId="3" fontId="48" fillId="33" borderId="15" xfId="0" applyNumberFormat="1" applyFont="1" applyFill="1" applyBorder="1" applyAlignment="1">
      <alignment/>
    </xf>
    <xf numFmtId="0" fontId="8" fillId="0" borderId="0" xfId="52" applyFont="1" applyAlignment="1">
      <alignment horizontal="left" vertical="center"/>
      <protection/>
    </xf>
    <xf numFmtId="0" fontId="49" fillId="34" borderId="15" xfId="0" applyFont="1" applyFill="1" applyBorder="1" applyAlignment="1">
      <alignment horizontal="center" vertical="center" wrapText="1"/>
    </xf>
    <xf numFmtId="0" fontId="4" fillId="35" borderId="20" xfId="53" applyFont="1" applyFill="1" applyBorder="1" applyAlignment="1">
      <alignment horizontal="center" vertical="center" wrapText="1"/>
      <protection/>
    </xf>
    <xf numFmtId="0" fontId="4" fillId="35" borderId="21" xfId="53" applyFont="1" applyFill="1" applyBorder="1" applyAlignment="1">
      <alignment horizontal="center" vertical="center" wrapText="1"/>
      <protection/>
    </xf>
    <xf numFmtId="0" fontId="4" fillId="35" borderId="19" xfId="53" applyFont="1" applyFill="1" applyBorder="1" applyAlignment="1">
      <alignment horizontal="center" vertical="center" wrapText="1"/>
      <protection/>
    </xf>
    <xf numFmtId="0" fontId="4" fillId="35" borderId="15" xfId="53" applyFont="1" applyFill="1" applyBorder="1" applyAlignment="1">
      <alignment horizontal="center" vertical="center" wrapText="1"/>
      <protection/>
    </xf>
    <xf numFmtId="3" fontId="3" fillId="36" borderId="22" xfId="54" applyNumberFormat="1" applyFont="1" applyFill="1" applyBorder="1" applyAlignment="1">
      <alignment wrapText="1"/>
      <protection/>
    </xf>
    <xf numFmtId="3" fontId="3" fillId="36" borderId="23" xfId="54" applyNumberFormat="1" applyFont="1" applyFill="1" applyBorder="1" applyAlignment="1">
      <alignment wrapText="1"/>
      <protection/>
    </xf>
    <xf numFmtId="3" fontId="3" fillId="36" borderId="24" xfId="54" applyNumberFormat="1" applyFont="1" applyFill="1" applyBorder="1" applyAlignment="1">
      <alignment wrapText="1"/>
      <protection/>
    </xf>
    <xf numFmtId="3" fontId="3" fillId="36" borderId="25" xfId="54" applyNumberFormat="1" applyFont="1" applyFill="1" applyBorder="1" applyAlignment="1">
      <alignment wrapText="1"/>
      <protection/>
    </xf>
    <xf numFmtId="3" fontId="3" fillId="36" borderId="26" xfId="54" applyNumberFormat="1" applyFont="1" applyFill="1" applyBorder="1" applyAlignment="1">
      <alignment wrapText="1"/>
      <protection/>
    </xf>
    <xf numFmtId="3" fontId="3" fillId="36" borderId="27" xfId="54" applyNumberFormat="1" applyFont="1" applyFill="1" applyBorder="1" applyAlignment="1">
      <alignment wrapText="1"/>
      <protection/>
    </xf>
    <xf numFmtId="3" fontId="5" fillId="36" borderId="20" xfId="54" applyNumberFormat="1" applyFont="1" applyFill="1" applyBorder="1" applyAlignment="1">
      <alignment wrapText="1"/>
      <protection/>
    </xf>
    <xf numFmtId="3" fontId="5" fillId="36" borderId="21" xfId="54" applyNumberFormat="1" applyFont="1" applyFill="1" applyBorder="1" applyAlignment="1">
      <alignment wrapText="1"/>
      <protection/>
    </xf>
    <xf numFmtId="3" fontId="46" fillId="36" borderId="20" xfId="0" applyNumberFormat="1" applyFont="1" applyFill="1" applyBorder="1" applyAlignment="1">
      <alignment/>
    </xf>
    <xf numFmtId="3" fontId="46" fillId="36" borderId="21" xfId="0" applyNumberFormat="1" applyFont="1" applyFill="1" applyBorder="1" applyAlignment="1">
      <alignment/>
    </xf>
    <xf numFmtId="0" fontId="3" fillId="36" borderId="22" xfId="53" applyFont="1" applyFill="1" applyBorder="1" applyAlignment="1">
      <alignment horizontal="right" wrapText="1"/>
      <protection/>
    </xf>
    <xf numFmtId="0" fontId="3" fillId="36" borderId="23" xfId="53" applyFont="1" applyFill="1" applyBorder="1" applyAlignment="1">
      <alignment horizontal="right" wrapText="1"/>
      <protection/>
    </xf>
    <xf numFmtId="0" fontId="3" fillId="36" borderId="24" xfId="53" applyFont="1" applyFill="1" applyBorder="1">
      <alignment/>
      <protection/>
    </xf>
    <xf numFmtId="0" fontId="3" fillId="36" borderId="25" xfId="53" applyFont="1" applyFill="1" applyBorder="1">
      <alignment/>
      <protection/>
    </xf>
    <xf numFmtId="0" fontId="3" fillId="36" borderId="24" xfId="53" applyFont="1" applyFill="1" applyBorder="1" applyAlignment="1">
      <alignment horizontal="right" wrapText="1"/>
      <protection/>
    </xf>
    <xf numFmtId="0" fontId="3" fillId="36" borderId="25" xfId="53" applyFont="1" applyFill="1" applyBorder="1" applyAlignment="1">
      <alignment horizontal="right" wrapText="1"/>
      <protection/>
    </xf>
    <xf numFmtId="0" fontId="3" fillId="36" borderId="26" xfId="53" applyFont="1" applyFill="1" applyBorder="1" applyAlignment="1">
      <alignment horizontal="right" wrapText="1"/>
      <protection/>
    </xf>
    <xf numFmtId="0" fontId="3" fillId="36" borderId="27" xfId="53" applyFont="1" applyFill="1" applyBorder="1" applyAlignment="1">
      <alignment horizontal="right" wrapText="1"/>
      <protection/>
    </xf>
    <xf numFmtId="0" fontId="3" fillId="36" borderId="26" xfId="53" applyFont="1" applyFill="1" applyBorder="1">
      <alignment/>
      <protection/>
    </xf>
    <xf numFmtId="0" fontId="3" fillId="36" borderId="27" xfId="53" applyFont="1" applyFill="1" applyBorder="1">
      <alignment/>
      <protection/>
    </xf>
    <xf numFmtId="0" fontId="3" fillId="36" borderId="22" xfId="53" applyFont="1" applyFill="1" applyBorder="1">
      <alignment/>
      <protection/>
    </xf>
    <xf numFmtId="0" fontId="3" fillId="36" borderId="23" xfId="53" applyFont="1" applyFill="1" applyBorder="1">
      <alignment/>
      <protection/>
    </xf>
    <xf numFmtId="0" fontId="3" fillId="36" borderId="12" xfId="53" applyFont="1" applyFill="1" applyBorder="1" applyAlignment="1">
      <alignment horizontal="right" wrapText="1"/>
      <protection/>
    </xf>
    <xf numFmtId="0" fontId="3" fillId="36" borderId="10" xfId="53" applyFont="1" applyFill="1" applyBorder="1">
      <alignment/>
      <protection/>
    </xf>
    <xf numFmtId="0" fontId="3" fillId="36" borderId="10" xfId="53" applyFont="1" applyFill="1" applyBorder="1" applyAlignment="1">
      <alignment horizontal="right" wrapText="1"/>
      <protection/>
    </xf>
    <xf numFmtId="0" fontId="3" fillId="36" borderId="14" xfId="53" applyFont="1" applyFill="1" applyBorder="1">
      <alignment/>
      <protection/>
    </xf>
    <xf numFmtId="3" fontId="5" fillId="36" borderId="15" xfId="54" applyNumberFormat="1" applyFont="1" applyFill="1" applyBorder="1" applyAlignment="1">
      <alignment wrapText="1"/>
      <protection/>
    </xf>
    <xf numFmtId="0" fontId="3" fillId="36" borderId="12" xfId="53" applyFont="1" applyFill="1" applyBorder="1">
      <alignment/>
      <protection/>
    </xf>
    <xf numFmtId="0" fontId="3" fillId="36" borderId="14" xfId="53" applyFont="1" applyFill="1" applyBorder="1" applyAlignment="1">
      <alignment horizontal="right" wrapText="1"/>
      <protection/>
    </xf>
    <xf numFmtId="3" fontId="46" fillId="36" borderId="15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6" xfId="55" applyFont="1" applyBorder="1" applyAlignment="1">
      <alignment horizontal="left" wrapText="1"/>
      <protection/>
    </xf>
    <xf numFmtId="0" fontId="3" fillId="0" borderId="28" xfId="55" applyFont="1" applyBorder="1" applyAlignment="1">
      <alignment horizontal="left" wrapText="1"/>
      <protection/>
    </xf>
    <xf numFmtId="0" fontId="3" fillId="0" borderId="29" xfId="55" applyFont="1" applyFill="1" applyBorder="1" applyAlignment="1">
      <alignment wrapText="1"/>
      <protection/>
    </xf>
    <xf numFmtId="0" fontId="3" fillId="0" borderId="29" xfId="55" applyFont="1" applyBorder="1">
      <alignment/>
      <protection/>
    </xf>
    <xf numFmtId="0" fontId="3" fillId="0" borderId="29" xfId="55" applyFont="1" applyFill="1" applyBorder="1" applyAlignment="1">
      <alignment horizontal="right" wrapText="1"/>
      <protection/>
    </xf>
    <xf numFmtId="0" fontId="3" fillId="0" borderId="17" xfId="55" applyFont="1" applyBorder="1" applyAlignment="1">
      <alignment horizontal="left" wrapText="1"/>
      <protection/>
    </xf>
    <xf numFmtId="0" fontId="3" fillId="0" borderId="11" xfId="55" applyFont="1" applyFill="1" applyBorder="1" applyAlignment="1">
      <alignment wrapText="1"/>
      <protection/>
    </xf>
    <xf numFmtId="0" fontId="3" fillId="0" borderId="11" xfId="55" applyFont="1" applyBorder="1">
      <alignment/>
      <protection/>
    </xf>
    <xf numFmtId="0" fontId="3" fillId="0" borderId="11" xfId="55" applyFont="1" applyFill="1" applyBorder="1" applyAlignment="1">
      <alignment horizontal="right" wrapText="1"/>
      <protection/>
    </xf>
    <xf numFmtId="0" fontId="3" fillId="0" borderId="18" xfId="55" applyFont="1" applyBorder="1" applyAlignment="1">
      <alignment horizontal="left" wrapText="1"/>
      <protection/>
    </xf>
    <xf numFmtId="0" fontId="3" fillId="0" borderId="13" xfId="55" applyFont="1" applyFill="1" applyBorder="1" applyAlignment="1">
      <alignment wrapText="1"/>
      <protection/>
    </xf>
    <xf numFmtId="0" fontId="3" fillId="0" borderId="13" xfId="55" applyFont="1" applyBorder="1">
      <alignment/>
      <protection/>
    </xf>
    <xf numFmtId="0" fontId="3" fillId="0" borderId="13" xfId="55" applyFont="1" applyFill="1" applyBorder="1" applyAlignment="1">
      <alignment horizontal="right" wrapText="1"/>
      <protection/>
    </xf>
    <xf numFmtId="0" fontId="3" fillId="0" borderId="30" xfId="55" applyFont="1" applyFill="1" applyBorder="1" applyAlignment="1">
      <alignment wrapText="1"/>
      <protection/>
    </xf>
    <xf numFmtId="0" fontId="3" fillId="0" borderId="30" xfId="55" applyFont="1" applyBorder="1">
      <alignment/>
      <protection/>
    </xf>
    <xf numFmtId="0" fontId="3" fillId="0" borderId="30" xfId="55" applyFont="1" applyFill="1" applyBorder="1" applyAlignment="1">
      <alignment horizontal="right" wrapText="1"/>
      <protection/>
    </xf>
    <xf numFmtId="0" fontId="5" fillId="0" borderId="19" xfId="55" applyFont="1" applyBorder="1" applyAlignment="1">
      <alignment horizontal="left" wrapText="1"/>
      <protection/>
    </xf>
    <xf numFmtId="0" fontId="5" fillId="0" borderId="31" xfId="55" applyFont="1" applyFill="1" applyBorder="1" applyAlignment="1">
      <alignment wrapText="1"/>
      <protection/>
    </xf>
    <xf numFmtId="0" fontId="5" fillId="0" borderId="31" xfId="55" applyFont="1" applyBorder="1">
      <alignment/>
      <protection/>
    </xf>
    <xf numFmtId="0" fontId="5" fillId="0" borderId="31" xfId="55" applyFont="1" applyFill="1" applyBorder="1" applyAlignment="1">
      <alignment horizontal="right" wrapText="1"/>
      <protection/>
    </xf>
    <xf numFmtId="0" fontId="4" fillId="35" borderId="19" xfId="55" applyFont="1" applyFill="1" applyBorder="1" applyAlignment="1">
      <alignment horizontal="center" vertical="center" wrapText="1"/>
      <protection/>
    </xf>
    <xf numFmtId="0" fontId="4" fillId="35" borderId="31" xfId="55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/>
    </xf>
    <xf numFmtId="0" fontId="9" fillId="33" borderId="31" xfId="55" applyFont="1" applyFill="1" applyBorder="1">
      <alignment/>
      <protection/>
    </xf>
    <xf numFmtId="0" fontId="9" fillId="33" borderId="31" xfId="55" applyFont="1" applyFill="1" applyBorder="1" applyAlignment="1">
      <alignment horizontal="right" wrapText="1"/>
      <protection/>
    </xf>
    <xf numFmtId="0" fontId="48" fillId="33" borderId="15" xfId="0" applyFont="1" applyFill="1" applyBorder="1" applyAlignment="1">
      <alignment/>
    </xf>
    <xf numFmtId="0" fontId="8" fillId="0" borderId="0" xfId="52" applyFont="1" applyAlignment="1" quotePrefix="1">
      <alignment vertical="center"/>
      <protection/>
    </xf>
    <xf numFmtId="0" fontId="3" fillId="36" borderId="29" xfId="55" applyFont="1" applyFill="1" applyBorder="1">
      <alignment/>
      <protection/>
    </xf>
    <xf numFmtId="0" fontId="3" fillId="36" borderId="11" xfId="55" applyFont="1" applyFill="1" applyBorder="1">
      <alignment/>
      <protection/>
    </xf>
    <xf numFmtId="0" fontId="3" fillId="36" borderId="13" xfId="55" applyFont="1" applyFill="1" applyBorder="1">
      <alignment/>
      <protection/>
    </xf>
    <xf numFmtId="0" fontId="5" fillId="36" borderId="31" xfId="55" applyFont="1" applyFill="1" applyBorder="1">
      <alignment/>
      <protection/>
    </xf>
    <xf numFmtId="0" fontId="3" fillId="36" borderId="30" xfId="55" applyFont="1" applyFill="1" applyBorder="1">
      <alignment/>
      <protection/>
    </xf>
    <xf numFmtId="0" fontId="3" fillId="36" borderId="11" xfId="55" applyFont="1" applyFill="1" applyBorder="1" applyAlignment="1">
      <alignment horizontal="right" wrapText="1"/>
      <protection/>
    </xf>
    <xf numFmtId="0" fontId="3" fillId="36" borderId="13" xfId="55" applyFont="1" applyFill="1" applyBorder="1" applyAlignment="1">
      <alignment horizontal="right" wrapText="1"/>
      <protection/>
    </xf>
    <xf numFmtId="0" fontId="5" fillId="36" borderId="31" xfId="55" applyFont="1" applyFill="1" applyBorder="1" applyAlignment="1">
      <alignment horizontal="right" wrapText="1"/>
      <protection/>
    </xf>
    <xf numFmtId="0" fontId="3" fillId="36" borderId="30" xfId="55" applyFont="1" applyFill="1" applyBorder="1" applyAlignment="1">
      <alignment horizontal="right" wrapText="1"/>
      <protection/>
    </xf>
    <xf numFmtId="0" fontId="3" fillId="36" borderId="29" xfId="55" applyFont="1" applyFill="1" applyBorder="1" applyAlignment="1">
      <alignment horizontal="right" wrapText="1"/>
      <protection/>
    </xf>
    <xf numFmtId="0" fontId="45" fillId="36" borderId="32" xfId="0" applyFont="1" applyFill="1" applyBorder="1" applyAlignment="1">
      <alignment/>
    </xf>
    <xf numFmtId="0" fontId="45" fillId="36" borderId="10" xfId="0" applyFont="1" applyFill="1" applyBorder="1" applyAlignment="1">
      <alignment/>
    </xf>
    <xf numFmtId="0" fontId="45" fillId="36" borderId="14" xfId="0" applyFont="1" applyFill="1" applyBorder="1" applyAlignment="1">
      <alignment/>
    </xf>
    <xf numFmtId="0" fontId="46" fillId="36" borderId="15" xfId="0" applyFont="1" applyFill="1" applyBorder="1" applyAlignment="1">
      <alignment/>
    </xf>
    <xf numFmtId="0" fontId="45" fillId="36" borderId="12" xfId="0" applyFont="1" applyFill="1" applyBorder="1" applyAlignment="1">
      <alignment/>
    </xf>
    <xf numFmtId="0" fontId="48" fillId="33" borderId="19" xfId="0" applyFont="1" applyFill="1" applyBorder="1" applyAlignment="1">
      <alignment horizontal="left" vertical="center"/>
    </xf>
    <xf numFmtId="0" fontId="48" fillId="33" borderId="31" xfId="0" applyFont="1" applyFill="1" applyBorder="1" applyAlignment="1">
      <alignment horizontal="left" vertical="center"/>
    </xf>
    <xf numFmtId="0" fontId="48" fillId="33" borderId="15" xfId="0" applyFont="1" applyFill="1" applyBorder="1" applyAlignment="1">
      <alignment horizontal="left" vertical="center"/>
    </xf>
    <xf numFmtId="0" fontId="7" fillId="0" borderId="33" xfId="52" applyFont="1" applyBorder="1" applyAlignment="1" quotePrefix="1">
      <alignment horizontal="center" vertical="center"/>
      <protection/>
    </xf>
    <xf numFmtId="0" fontId="8" fillId="0" borderId="0" xfId="52" applyFont="1" applyAlignment="1" quotePrefix="1">
      <alignment horizontal="left" vertical="center"/>
      <protection/>
    </xf>
    <xf numFmtId="0" fontId="8" fillId="0" borderId="0" xfId="52" applyFont="1" applyAlignment="1">
      <alignment horizontal="left" vertical="center"/>
      <protection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4" fillId="35" borderId="19" xfId="53" applyFont="1" applyFill="1" applyBorder="1" applyAlignment="1">
      <alignment horizontal="center" vertical="center" wrapText="1"/>
      <protection/>
    </xf>
    <xf numFmtId="0" fontId="4" fillId="35" borderId="31" xfId="53" applyFont="1" applyFill="1" applyBorder="1" applyAlignment="1">
      <alignment horizontal="center" vertical="center" wrapText="1"/>
      <protection/>
    </xf>
    <xf numFmtId="0" fontId="4" fillId="35" borderId="15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left" wrapText="1"/>
      <protection/>
    </xf>
    <xf numFmtId="0" fontId="3" fillId="0" borderId="30" xfId="53" applyFont="1" applyFill="1" applyBorder="1" applyAlignment="1">
      <alignment horizontal="left" wrapText="1"/>
      <protection/>
    </xf>
    <xf numFmtId="0" fontId="3" fillId="0" borderId="17" xfId="53" applyFont="1" applyFill="1" applyBorder="1" applyAlignment="1">
      <alignment horizontal="left" vertical="center" wrapText="1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8" xfId="53" applyFont="1" applyFill="1" applyBorder="1" applyAlignment="1">
      <alignment horizontal="left" wrapText="1"/>
      <protection/>
    </xf>
    <xf numFmtId="0" fontId="3" fillId="0" borderId="13" xfId="53" applyFont="1" applyFill="1" applyBorder="1" applyAlignment="1">
      <alignment horizontal="left" wrapText="1"/>
      <protection/>
    </xf>
    <xf numFmtId="0" fontId="46" fillId="0" borderId="19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30" xfId="0" applyFont="1" applyFill="1" applyBorder="1" applyAlignment="1">
      <alignment horizontal="left"/>
    </xf>
    <xf numFmtId="0" fontId="45" fillId="0" borderId="30" xfId="0" applyFont="1" applyFill="1" applyBorder="1" applyAlignment="1">
      <alignment horizontal="left" vertical="center"/>
    </xf>
    <xf numFmtId="0" fontId="3" fillId="0" borderId="16" xfId="53" applyFont="1" applyFill="1" applyBorder="1" applyAlignment="1">
      <alignment horizontal="center" vertical="center" textRotation="90" wrapText="1"/>
      <protection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7" xfId="53" applyFont="1" applyFill="1" applyBorder="1" applyAlignment="1">
      <alignment horizontal="left" wrapText="1"/>
      <protection/>
    </xf>
    <xf numFmtId="0" fontId="3" fillId="0" borderId="11" xfId="53" applyFont="1" applyFill="1" applyBorder="1" applyAlignment="1">
      <alignment horizontal="left" wrapText="1"/>
      <protection/>
    </xf>
    <xf numFmtId="0" fontId="5" fillId="0" borderId="19" xfId="54" applyFont="1" applyFill="1" applyBorder="1" applyAlignment="1">
      <alignment horizontal="left" vertical="center" wrapText="1"/>
      <protection/>
    </xf>
    <xf numFmtId="0" fontId="5" fillId="0" borderId="31" xfId="54" applyFont="1" applyFill="1" applyBorder="1" applyAlignment="1">
      <alignment horizontal="left" vertical="center" wrapText="1"/>
      <protection/>
    </xf>
    <xf numFmtId="0" fontId="5" fillId="0" borderId="15" xfId="54" applyFont="1" applyFill="1" applyBorder="1" applyAlignment="1">
      <alignment horizontal="left" vertical="center" wrapText="1"/>
      <protection/>
    </xf>
    <xf numFmtId="0" fontId="46" fillId="0" borderId="33" xfId="0" applyFont="1" applyBorder="1" applyAlignment="1">
      <alignment horizontal="center"/>
    </xf>
    <xf numFmtId="0" fontId="9" fillId="33" borderId="34" xfId="55" applyFont="1" applyFill="1" applyBorder="1" applyAlignment="1">
      <alignment horizontal="left" wrapText="1"/>
      <protection/>
    </xf>
    <xf numFmtId="0" fontId="9" fillId="33" borderId="19" xfId="55" applyFont="1" applyFill="1" applyBorder="1" applyAlignment="1">
      <alignment horizontal="left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rmal_Hoja2" xfId="54"/>
    <cellStyle name="Normal_Hoja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27.28125" style="0" customWidth="1"/>
  </cols>
  <sheetData>
    <row r="2" ht="14.25">
      <c r="A2" s="66" t="s">
        <v>45</v>
      </c>
    </row>
    <row r="4" ht="14.25">
      <c r="A4" s="67" t="s">
        <v>46</v>
      </c>
    </row>
    <row r="5" s="69" customFormat="1" ht="48" customHeight="1">
      <c r="A5" s="68" t="s">
        <v>42</v>
      </c>
    </row>
    <row r="6" s="69" customFormat="1" ht="48" customHeight="1">
      <c r="A6" s="68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7">
      <selection activeCell="A1" sqref="A1:U1"/>
    </sheetView>
  </sheetViews>
  <sheetFormatPr defaultColWidth="11.421875" defaultRowHeight="15"/>
  <cols>
    <col min="1" max="1" width="5.140625" style="2" customWidth="1"/>
    <col min="2" max="2" width="21.140625" style="3" customWidth="1"/>
    <col min="3" max="3" width="10.8515625" style="2" customWidth="1"/>
    <col min="4" max="21" width="7.7109375" style="2" customWidth="1"/>
    <col min="22" max="16384" width="10.8515625" style="2" customWidth="1"/>
  </cols>
  <sheetData>
    <row r="1" spans="1:21" ht="14.25" thickBot="1">
      <c r="A1" s="115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39" customHeight="1" thickBot="1">
      <c r="A2" s="126" t="s">
        <v>0</v>
      </c>
      <c r="B2" s="127"/>
      <c r="C2" s="128" t="s">
        <v>25</v>
      </c>
      <c r="D2" s="120" t="s">
        <v>26</v>
      </c>
      <c r="E2" s="121"/>
      <c r="F2" s="118" t="s">
        <v>27</v>
      </c>
      <c r="G2" s="119"/>
      <c r="H2" s="120" t="s">
        <v>28</v>
      </c>
      <c r="I2" s="121"/>
      <c r="J2" s="118" t="s">
        <v>29</v>
      </c>
      <c r="K2" s="119"/>
      <c r="L2" s="120" t="s">
        <v>30</v>
      </c>
      <c r="M2" s="121"/>
      <c r="N2" s="118" t="s">
        <v>31</v>
      </c>
      <c r="O2" s="119"/>
      <c r="P2" s="120" t="s">
        <v>32</v>
      </c>
      <c r="Q2" s="121"/>
      <c r="R2" s="118" t="s">
        <v>33</v>
      </c>
      <c r="S2" s="119"/>
      <c r="T2" s="120" t="s">
        <v>34</v>
      </c>
      <c r="U2" s="119"/>
    </row>
    <row r="3" spans="1:21" ht="13.5" thickBot="1">
      <c r="A3" s="126"/>
      <c r="B3" s="127"/>
      <c r="C3" s="128"/>
      <c r="D3" s="32" t="s">
        <v>35</v>
      </c>
      <c r="E3" s="33" t="s">
        <v>36</v>
      </c>
      <c r="F3" s="34" t="s">
        <v>35</v>
      </c>
      <c r="G3" s="35" t="s">
        <v>36</v>
      </c>
      <c r="H3" s="32" t="s">
        <v>35</v>
      </c>
      <c r="I3" s="33" t="s">
        <v>36</v>
      </c>
      <c r="J3" s="34" t="s">
        <v>35</v>
      </c>
      <c r="K3" s="35" t="s">
        <v>36</v>
      </c>
      <c r="L3" s="32" t="s">
        <v>35</v>
      </c>
      <c r="M3" s="33" t="s">
        <v>36</v>
      </c>
      <c r="N3" s="34" t="s">
        <v>35</v>
      </c>
      <c r="O3" s="35" t="s">
        <v>36</v>
      </c>
      <c r="P3" s="32" t="s">
        <v>35</v>
      </c>
      <c r="Q3" s="33" t="s">
        <v>36</v>
      </c>
      <c r="R3" s="34" t="s">
        <v>35</v>
      </c>
      <c r="S3" s="35" t="s">
        <v>36</v>
      </c>
      <c r="T3" s="32" t="s">
        <v>35</v>
      </c>
      <c r="U3" s="35" t="s">
        <v>36</v>
      </c>
    </row>
    <row r="4" spans="1:21" ht="12.75">
      <c r="A4" s="143" t="s">
        <v>21</v>
      </c>
      <c r="B4" s="142" t="s">
        <v>18</v>
      </c>
      <c r="C4" s="15" t="s">
        <v>17</v>
      </c>
      <c r="D4" s="36">
        <f>SUM(F4,H4,J4,L4,N4,P4,R4,T4)</f>
        <v>304</v>
      </c>
      <c r="E4" s="37">
        <f>SUM(G4,I4,K4,M4,O4,Q4,S4,U4)</f>
        <v>83</v>
      </c>
      <c r="F4" s="18">
        <v>113</v>
      </c>
      <c r="G4" s="7">
        <v>28</v>
      </c>
      <c r="H4" s="46">
        <v>19</v>
      </c>
      <c r="I4" s="47">
        <v>4</v>
      </c>
      <c r="J4" s="18">
        <v>35</v>
      </c>
      <c r="K4" s="7">
        <v>11</v>
      </c>
      <c r="L4" s="46">
        <v>12</v>
      </c>
      <c r="M4" s="57">
        <v>0</v>
      </c>
      <c r="N4" s="18">
        <v>58</v>
      </c>
      <c r="O4" s="7">
        <v>22</v>
      </c>
      <c r="P4" s="46">
        <v>2</v>
      </c>
      <c r="Q4" s="57">
        <v>0</v>
      </c>
      <c r="R4" s="18">
        <v>42</v>
      </c>
      <c r="S4" s="7">
        <v>11</v>
      </c>
      <c r="T4" s="46">
        <v>23</v>
      </c>
      <c r="U4" s="58">
        <v>7</v>
      </c>
    </row>
    <row r="5" spans="1:21" ht="12.75">
      <c r="A5" s="144"/>
      <c r="B5" s="123"/>
      <c r="C5" s="16" t="s">
        <v>1</v>
      </c>
      <c r="D5" s="38">
        <f aca="true" t="shared" si="0" ref="D5:D32">SUM(F5,H5,J5,L5,N5,P5,R5,T5)</f>
        <v>3</v>
      </c>
      <c r="E5" s="39">
        <f aca="true" t="shared" si="1" ref="E5:E32">SUM(G5,I5,K5,M5,O5,Q5,S5,U5)</f>
        <v>0</v>
      </c>
      <c r="F5" s="19">
        <v>0</v>
      </c>
      <c r="G5" s="4">
        <v>0</v>
      </c>
      <c r="H5" s="48">
        <v>0</v>
      </c>
      <c r="I5" s="49">
        <v>0</v>
      </c>
      <c r="J5" s="20">
        <v>2</v>
      </c>
      <c r="K5" s="4">
        <v>0</v>
      </c>
      <c r="L5" s="48">
        <v>0</v>
      </c>
      <c r="M5" s="49">
        <v>0</v>
      </c>
      <c r="N5" s="19">
        <v>0</v>
      </c>
      <c r="O5" s="4">
        <v>0</v>
      </c>
      <c r="P5" s="48">
        <v>0</v>
      </c>
      <c r="Q5" s="49">
        <v>0</v>
      </c>
      <c r="R5" s="20">
        <v>1</v>
      </c>
      <c r="S5" s="4">
        <v>0</v>
      </c>
      <c r="T5" s="48">
        <v>0</v>
      </c>
      <c r="U5" s="59">
        <v>0</v>
      </c>
    </row>
    <row r="6" spans="1:21" ht="12.75">
      <c r="A6" s="144"/>
      <c r="B6" s="123"/>
      <c r="C6" s="16" t="s">
        <v>2</v>
      </c>
      <c r="D6" s="38">
        <f t="shared" si="0"/>
        <v>7</v>
      </c>
      <c r="E6" s="39">
        <f t="shared" si="1"/>
        <v>0</v>
      </c>
      <c r="F6" s="19">
        <v>0</v>
      </c>
      <c r="G6" s="4">
        <v>0</v>
      </c>
      <c r="H6" s="48">
        <v>0</v>
      </c>
      <c r="I6" s="49">
        <v>0</v>
      </c>
      <c r="J6" s="20">
        <v>3</v>
      </c>
      <c r="K6" s="4">
        <v>0</v>
      </c>
      <c r="L6" s="48">
        <v>0</v>
      </c>
      <c r="M6" s="49">
        <v>0</v>
      </c>
      <c r="N6" s="19">
        <v>0</v>
      </c>
      <c r="O6" s="4">
        <v>0</v>
      </c>
      <c r="P6" s="48">
        <v>0</v>
      </c>
      <c r="Q6" s="49">
        <v>0</v>
      </c>
      <c r="R6" s="20">
        <v>4</v>
      </c>
      <c r="S6" s="4">
        <v>0</v>
      </c>
      <c r="T6" s="48">
        <v>0</v>
      </c>
      <c r="U6" s="59">
        <v>0</v>
      </c>
    </row>
    <row r="7" spans="1:21" ht="12.75">
      <c r="A7" s="144"/>
      <c r="B7" s="5" t="s">
        <v>19</v>
      </c>
      <c r="C7" s="16" t="s">
        <v>17</v>
      </c>
      <c r="D7" s="38">
        <f t="shared" si="0"/>
        <v>1</v>
      </c>
      <c r="E7" s="39">
        <f t="shared" si="1"/>
        <v>1</v>
      </c>
      <c r="F7" s="19">
        <v>0</v>
      </c>
      <c r="G7" s="4">
        <v>0</v>
      </c>
      <c r="H7" s="50">
        <v>1</v>
      </c>
      <c r="I7" s="51">
        <v>1</v>
      </c>
      <c r="J7" s="19">
        <v>0</v>
      </c>
      <c r="K7" s="4">
        <v>0</v>
      </c>
      <c r="L7" s="48">
        <v>0</v>
      </c>
      <c r="M7" s="49">
        <v>0</v>
      </c>
      <c r="N7" s="19">
        <v>0</v>
      </c>
      <c r="O7" s="4">
        <v>0</v>
      </c>
      <c r="P7" s="48">
        <v>0</v>
      </c>
      <c r="Q7" s="49">
        <v>0</v>
      </c>
      <c r="R7" s="19">
        <v>0</v>
      </c>
      <c r="S7" s="4">
        <v>0</v>
      </c>
      <c r="T7" s="48">
        <v>0</v>
      </c>
      <c r="U7" s="59">
        <v>0</v>
      </c>
    </row>
    <row r="8" spans="1:21" ht="12.75">
      <c r="A8" s="144" t="s">
        <v>22</v>
      </c>
      <c r="B8" s="123" t="s">
        <v>18</v>
      </c>
      <c r="C8" s="16" t="s">
        <v>17</v>
      </c>
      <c r="D8" s="38">
        <f t="shared" si="0"/>
        <v>687</v>
      </c>
      <c r="E8" s="39">
        <f t="shared" si="1"/>
        <v>324</v>
      </c>
      <c r="F8" s="20">
        <v>239</v>
      </c>
      <c r="G8" s="6">
        <v>102</v>
      </c>
      <c r="H8" s="50">
        <v>65</v>
      </c>
      <c r="I8" s="51">
        <v>30</v>
      </c>
      <c r="J8" s="20">
        <v>70</v>
      </c>
      <c r="K8" s="6">
        <v>42</v>
      </c>
      <c r="L8" s="50">
        <v>34</v>
      </c>
      <c r="M8" s="51">
        <v>7</v>
      </c>
      <c r="N8" s="20">
        <v>129</v>
      </c>
      <c r="O8" s="6">
        <v>64</v>
      </c>
      <c r="P8" s="50">
        <v>37</v>
      </c>
      <c r="Q8" s="51">
        <v>22</v>
      </c>
      <c r="R8" s="20">
        <v>55</v>
      </c>
      <c r="S8" s="6">
        <v>26</v>
      </c>
      <c r="T8" s="50">
        <v>58</v>
      </c>
      <c r="U8" s="60">
        <v>31</v>
      </c>
    </row>
    <row r="9" spans="1:21" ht="12.75">
      <c r="A9" s="144"/>
      <c r="B9" s="123"/>
      <c r="C9" s="16" t="s">
        <v>2</v>
      </c>
      <c r="D9" s="38">
        <f t="shared" si="0"/>
        <v>16</v>
      </c>
      <c r="E9" s="39">
        <f t="shared" si="1"/>
        <v>0</v>
      </c>
      <c r="F9" s="19">
        <v>0</v>
      </c>
      <c r="G9" s="4">
        <v>0</v>
      </c>
      <c r="H9" s="50">
        <v>1</v>
      </c>
      <c r="I9" s="49">
        <v>0</v>
      </c>
      <c r="J9" s="20">
        <v>2</v>
      </c>
      <c r="K9" s="4">
        <v>0</v>
      </c>
      <c r="L9" s="48">
        <v>0</v>
      </c>
      <c r="M9" s="49">
        <v>0</v>
      </c>
      <c r="N9" s="19">
        <v>0</v>
      </c>
      <c r="O9" s="4">
        <v>0</v>
      </c>
      <c r="P9" s="48">
        <v>0</v>
      </c>
      <c r="Q9" s="49">
        <v>0</v>
      </c>
      <c r="R9" s="20">
        <v>13</v>
      </c>
      <c r="S9" s="4">
        <v>0</v>
      </c>
      <c r="T9" s="48">
        <v>0</v>
      </c>
      <c r="U9" s="59">
        <v>0</v>
      </c>
    </row>
    <row r="10" spans="1:21" ht="12.75">
      <c r="A10" s="144"/>
      <c r="B10" s="5" t="s">
        <v>19</v>
      </c>
      <c r="C10" s="16" t="s">
        <v>17</v>
      </c>
      <c r="D10" s="38">
        <f t="shared" si="0"/>
        <v>3</v>
      </c>
      <c r="E10" s="39">
        <f t="shared" si="1"/>
        <v>1</v>
      </c>
      <c r="F10" s="19">
        <v>0</v>
      </c>
      <c r="G10" s="4">
        <v>0</v>
      </c>
      <c r="H10" s="48">
        <v>0</v>
      </c>
      <c r="I10" s="49">
        <v>0</v>
      </c>
      <c r="J10" s="19">
        <v>0</v>
      </c>
      <c r="K10" s="4">
        <v>0</v>
      </c>
      <c r="L10" s="48">
        <v>0</v>
      </c>
      <c r="M10" s="49">
        <v>0</v>
      </c>
      <c r="N10" s="19">
        <v>0</v>
      </c>
      <c r="O10" s="4">
        <v>0</v>
      </c>
      <c r="P10" s="50">
        <v>3</v>
      </c>
      <c r="Q10" s="51">
        <v>1</v>
      </c>
      <c r="R10" s="19">
        <v>0</v>
      </c>
      <c r="S10" s="4">
        <v>0</v>
      </c>
      <c r="T10" s="48">
        <v>0</v>
      </c>
      <c r="U10" s="59">
        <v>0</v>
      </c>
    </row>
    <row r="11" spans="1:21" ht="13.5" thickBot="1">
      <c r="A11" s="145"/>
      <c r="B11" s="8" t="s">
        <v>20</v>
      </c>
      <c r="C11" s="17" t="s">
        <v>2</v>
      </c>
      <c r="D11" s="40">
        <f t="shared" si="0"/>
        <v>7</v>
      </c>
      <c r="E11" s="41">
        <f t="shared" si="1"/>
        <v>2</v>
      </c>
      <c r="F11" s="21">
        <v>1</v>
      </c>
      <c r="G11" s="9">
        <v>0</v>
      </c>
      <c r="H11" s="52">
        <v>2</v>
      </c>
      <c r="I11" s="53">
        <v>1</v>
      </c>
      <c r="J11" s="21">
        <v>1</v>
      </c>
      <c r="K11" s="10">
        <v>1</v>
      </c>
      <c r="L11" s="52">
        <v>1</v>
      </c>
      <c r="M11" s="55">
        <v>0</v>
      </c>
      <c r="N11" s="21">
        <v>1</v>
      </c>
      <c r="O11" s="9">
        <v>0</v>
      </c>
      <c r="P11" s="54">
        <v>0</v>
      </c>
      <c r="Q11" s="55">
        <v>0</v>
      </c>
      <c r="R11" s="23">
        <v>0</v>
      </c>
      <c r="S11" s="9">
        <v>0</v>
      </c>
      <c r="T11" s="52">
        <v>1</v>
      </c>
      <c r="U11" s="61">
        <v>0</v>
      </c>
    </row>
    <row r="12" spans="1:21" s="1" customFormat="1" ht="30" customHeight="1" thickBot="1">
      <c r="A12" s="148" t="s">
        <v>37</v>
      </c>
      <c r="B12" s="149"/>
      <c r="C12" s="150"/>
      <c r="D12" s="42">
        <f>SUM(D4:D11)</f>
        <v>1028</v>
      </c>
      <c r="E12" s="43">
        <f aca="true" t="shared" si="2" ref="E12:U12">SUM(E4:E11)</f>
        <v>411</v>
      </c>
      <c r="F12" s="22">
        <f t="shared" si="2"/>
        <v>353</v>
      </c>
      <c r="G12" s="12">
        <f t="shared" si="2"/>
        <v>130</v>
      </c>
      <c r="H12" s="42">
        <f t="shared" si="2"/>
        <v>88</v>
      </c>
      <c r="I12" s="43">
        <f t="shared" si="2"/>
        <v>36</v>
      </c>
      <c r="J12" s="22">
        <f t="shared" si="2"/>
        <v>113</v>
      </c>
      <c r="K12" s="12">
        <f t="shared" si="2"/>
        <v>54</v>
      </c>
      <c r="L12" s="42">
        <f t="shared" si="2"/>
        <v>47</v>
      </c>
      <c r="M12" s="43">
        <f t="shared" si="2"/>
        <v>7</v>
      </c>
      <c r="N12" s="22">
        <f t="shared" si="2"/>
        <v>188</v>
      </c>
      <c r="O12" s="12">
        <f t="shared" si="2"/>
        <v>86</v>
      </c>
      <c r="P12" s="42">
        <f t="shared" si="2"/>
        <v>42</v>
      </c>
      <c r="Q12" s="43">
        <f t="shared" si="2"/>
        <v>23</v>
      </c>
      <c r="R12" s="22">
        <f t="shared" si="2"/>
        <v>115</v>
      </c>
      <c r="S12" s="12">
        <f t="shared" si="2"/>
        <v>37</v>
      </c>
      <c r="T12" s="42">
        <f t="shared" si="2"/>
        <v>82</v>
      </c>
      <c r="U12" s="62">
        <f t="shared" si="2"/>
        <v>38</v>
      </c>
    </row>
    <row r="13" spans="1:21" ht="12.75">
      <c r="A13" s="129" t="s">
        <v>3</v>
      </c>
      <c r="B13" s="130"/>
      <c r="C13" s="15" t="s">
        <v>17</v>
      </c>
      <c r="D13" s="36">
        <f t="shared" si="0"/>
        <v>431</v>
      </c>
      <c r="E13" s="37">
        <f t="shared" si="1"/>
        <v>224</v>
      </c>
      <c r="F13" s="18">
        <v>134</v>
      </c>
      <c r="G13" s="7">
        <v>68</v>
      </c>
      <c r="H13" s="46">
        <v>78</v>
      </c>
      <c r="I13" s="47">
        <v>43</v>
      </c>
      <c r="J13" s="18">
        <v>34</v>
      </c>
      <c r="K13" s="7">
        <v>24</v>
      </c>
      <c r="L13" s="46">
        <v>22</v>
      </c>
      <c r="M13" s="47">
        <v>1</v>
      </c>
      <c r="N13" s="18">
        <v>74</v>
      </c>
      <c r="O13" s="7">
        <v>36</v>
      </c>
      <c r="P13" s="46">
        <v>41</v>
      </c>
      <c r="Q13" s="47">
        <v>21</v>
      </c>
      <c r="R13" s="18">
        <v>23</v>
      </c>
      <c r="S13" s="7">
        <v>14</v>
      </c>
      <c r="T13" s="46">
        <v>25</v>
      </c>
      <c r="U13" s="58">
        <v>17</v>
      </c>
    </row>
    <row r="14" spans="1:21" ht="13.5" thickBot="1">
      <c r="A14" s="133" t="s">
        <v>4</v>
      </c>
      <c r="B14" s="134"/>
      <c r="C14" s="17" t="s">
        <v>17</v>
      </c>
      <c r="D14" s="40">
        <f t="shared" si="0"/>
        <v>21</v>
      </c>
      <c r="E14" s="41">
        <f t="shared" si="1"/>
        <v>18</v>
      </c>
      <c r="F14" s="23">
        <v>0</v>
      </c>
      <c r="G14" s="9">
        <v>0</v>
      </c>
      <c r="H14" s="52">
        <v>5</v>
      </c>
      <c r="I14" s="53">
        <v>3</v>
      </c>
      <c r="J14" s="23">
        <v>0</v>
      </c>
      <c r="K14" s="9">
        <v>0</v>
      </c>
      <c r="L14" s="54">
        <v>0</v>
      </c>
      <c r="M14" s="55">
        <v>0</v>
      </c>
      <c r="N14" s="21">
        <v>1</v>
      </c>
      <c r="O14" s="10">
        <v>1</v>
      </c>
      <c r="P14" s="52">
        <v>3</v>
      </c>
      <c r="Q14" s="53">
        <v>2</v>
      </c>
      <c r="R14" s="21">
        <v>12</v>
      </c>
      <c r="S14" s="10">
        <v>12</v>
      </c>
      <c r="T14" s="54">
        <v>0</v>
      </c>
      <c r="U14" s="61">
        <v>0</v>
      </c>
    </row>
    <row r="15" spans="1:21" s="1" customFormat="1" ht="14.25" thickBot="1">
      <c r="A15" s="148" t="s">
        <v>38</v>
      </c>
      <c r="B15" s="149"/>
      <c r="C15" s="150"/>
      <c r="D15" s="42">
        <f>SUM(D13:D14)</f>
        <v>452</v>
      </c>
      <c r="E15" s="43">
        <f aca="true" t="shared" si="3" ref="E15:U15">SUM(E13:E14)</f>
        <v>242</v>
      </c>
      <c r="F15" s="22">
        <f t="shared" si="3"/>
        <v>134</v>
      </c>
      <c r="G15" s="12">
        <f t="shared" si="3"/>
        <v>68</v>
      </c>
      <c r="H15" s="42">
        <f t="shared" si="3"/>
        <v>83</v>
      </c>
      <c r="I15" s="43">
        <f t="shared" si="3"/>
        <v>46</v>
      </c>
      <c r="J15" s="22">
        <f t="shared" si="3"/>
        <v>34</v>
      </c>
      <c r="K15" s="12">
        <f t="shared" si="3"/>
        <v>24</v>
      </c>
      <c r="L15" s="42">
        <f t="shared" si="3"/>
        <v>22</v>
      </c>
      <c r="M15" s="43">
        <f t="shared" si="3"/>
        <v>1</v>
      </c>
      <c r="N15" s="22">
        <f t="shared" si="3"/>
        <v>75</v>
      </c>
      <c r="O15" s="12">
        <f t="shared" si="3"/>
        <v>37</v>
      </c>
      <c r="P15" s="42">
        <f t="shared" si="3"/>
        <v>44</v>
      </c>
      <c r="Q15" s="43">
        <f t="shared" si="3"/>
        <v>23</v>
      </c>
      <c r="R15" s="22">
        <f t="shared" si="3"/>
        <v>35</v>
      </c>
      <c r="S15" s="12">
        <f t="shared" si="3"/>
        <v>26</v>
      </c>
      <c r="T15" s="42">
        <f t="shared" si="3"/>
        <v>25</v>
      </c>
      <c r="U15" s="62">
        <f t="shared" si="3"/>
        <v>17</v>
      </c>
    </row>
    <row r="16" spans="1:21" ht="12.75">
      <c r="A16" s="129" t="s">
        <v>5</v>
      </c>
      <c r="B16" s="130"/>
      <c r="C16" s="15" t="s">
        <v>17</v>
      </c>
      <c r="D16" s="36">
        <f t="shared" si="0"/>
        <v>266</v>
      </c>
      <c r="E16" s="37">
        <f t="shared" si="1"/>
        <v>147</v>
      </c>
      <c r="F16" s="18">
        <v>71</v>
      </c>
      <c r="G16" s="7">
        <v>41</v>
      </c>
      <c r="H16" s="46">
        <v>26</v>
      </c>
      <c r="I16" s="47">
        <v>17</v>
      </c>
      <c r="J16" s="18">
        <v>18</v>
      </c>
      <c r="K16" s="7">
        <v>5</v>
      </c>
      <c r="L16" s="46">
        <v>11</v>
      </c>
      <c r="M16" s="47">
        <v>4</v>
      </c>
      <c r="N16" s="18">
        <v>64</v>
      </c>
      <c r="O16" s="7">
        <v>31</v>
      </c>
      <c r="P16" s="46">
        <v>38</v>
      </c>
      <c r="Q16" s="47">
        <v>27</v>
      </c>
      <c r="R16" s="18">
        <v>18</v>
      </c>
      <c r="S16" s="7">
        <v>13</v>
      </c>
      <c r="T16" s="46">
        <v>20</v>
      </c>
      <c r="U16" s="58">
        <v>9</v>
      </c>
    </row>
    <row r="17" spans="1:21" ht="12.75">
      <c r="A17" s="146" t="s">
        <v>6</v>
      </c>
      <c r="B17" s="147"/>
      <c r="C17" s="16" t="s">
        <v>17</v>
      </c>
      <c r="D17" s="38">
        <f t="shared" si="0"/>
        <v>74</v>
      </c>
      <c r="E17" s="39">
        <f t="shared" si="1"/>
        <v>30</v>
      </c>
      <c r="F17" s="20">
        <v>15</v>
      </c>
      <c r="G17" s="6">
        <v>5</v>
      </c>
      <c r="H17" s="50">
        <v>6</v>
      </c>
      <c r="I17" s="51">
        <v>2</v>
      </c>
      <c r="J17" s="20">
        <v>9</v>
      </c>
      <c r="K17" s="6">
        <v>4</v>
      </c>
      <c r="L17" s="50">
        <v>8</v>
      </c>
      <c r="M17" s="51">
        <v>1</v>
      </c>
      <c r="N17" s="20">
        <v>16</v>
      </c>
      <c r="O17" s="6">
        <v>7</v>
      </c>
      <c r="P17" s="50">
        <v>9</v>
      </c>
      <c r="Q17" s="51">
        <v>3</v>
      </c>
      <c r="R17" s="20">
        <v>8</v>
      </c>
      <c r="S17" s="6">
        <v>8</v>
      </c>
      <c r="T17" s="50">
        <v>3</v>
      </c>
      <c r="U17" s="59">
        <v>0</v>
      </c>
    </row>
    <row r="18" spans="1:21" ht="12.75">
      <c r="A18" s="146" t="s">
        <v>7</v>
      </c>
      <c r="B18" s="147"/>
      <c r="C18" s="16" t="s">
        <v>17</v>
      </c>
      <c r="D18" s="38">
        <f t="shared" si="0"/>
        <v>77</v>
      </c>
      <c r="E18" s="39">
        <f t="shared" si="1"/>
        <v>29</v>
      </c>
      <c r="F18" s="20">
        <v>44</v>
      </c>
      <c r="G18" s="6">
        <v>16</v>
      </c>
      <c r="H18" s="50">
        <v>7</v>
      </c>
      <c r="I18" s="51">
        <v>3</v>
      </c>
      <c r="J18" s="20">
        <v>11</v>
      </c>
      <c r="K18" s="6">
        <v>4</v>
      </c>
      <c r="L18" s="50">
        <v>9</v>
      </c>
      <c r="M18" s="51">
        <v>4</v>
      </c>
      <c r="N18" s="20">
        <v>4</v>
      </c>
      <c r="O18" s="6">
        <v>1</v>
      </c>
      <c r="P18" s="48">
        <v>0</v>
      </c>
      <c r="Q18" s="49">
        <v>0</v>
      </c>
      <c r="R18" s="20">
        <v>1</v>
      </c>
      <c r="S18" s="6">
        <v>1</v>
      </c>
      <c r="T18" s="50">
        <v>1</v>
      </c>
      <c r="U18" s="59">
        <v>0</v>
      </c>
    </row>
    <row r="19" spans="1:21" ht="12.75">
      <c r="A19" s="146" t="s">
        <v>8</v>
      </c>
      <c r="B19" s="147"/>
      <c r="C19" s="16" t="s">
        <v>17</v>
      </c>
      <c r="D19" s="38">
        <f t="shared" si="0"/>
        <v>9</v>
      </c>
      <c r="E19" s="39">
        <f t="shared" si="1"/>
        <v>4</v>
      </c>
      <c r="F19" s="20">
        <v>1</v>
      </c>
      <c r="G19" s="4">
        <v>0</v>
      </c>
      <c r="H19" s="50">
        <v>1</v>
      </c>
      <c r="I19" s="49">
        <v>0</v>
      </c>
      <c r="J19" s="20">
        <v>1</v>
      </c>
      <c r="K19" s="4">
        <v>0</v>
      </c>
      <c r="L19" s="48">
        <v>0</v>
      </c>
      <c r="M19" s="49">
        <v>0</v>
      </c>
      <c r="N19" s="20">
        <v>6</v>
      </c>
      <c r="O19" s="6">
        <v>4</v>
      </c>
      <c r="P19" s="48">
        <v>0</v>
      </c>
      <c r="Q19" s="49">
        <v>0</v>
      </c>
      <c r="R19" s="19">
        <v>0</v>
      </c>
      <c r="S19" s="4">
        <v>0</v>
      </c>
      <c r="T19" s="48">
        <v>0</v>
      </c>
      <c r="U19" s="59">
        <v>0</v>
      </c>
    </row>
    <row r="20" spans="1:21" ht="12.75">
      <c r="A20" s="146" t="s">
        <v>9</v>
      </c>
      <c r="B20" s="147"/>
      <c r="C20" s="16" t="s">
        <v>1</v>
      </c>
      <c r="D20" s="38">
        <f t="shared" si="0"/>
        <v>344</v>
      </c>
      <c r="E20" s="39">
        <f t="shared" si="1"/>
        <v>178</v>
      </c>
      <c r="F20" s="19">
        <v>0</v>
      </c>
      <c r="G20" s="4">
        <v>0</v>
      </c>
      <c r="H20" s="48">
        <v>0</v>
      </c>
      <c r="I20" s="49">
        <v>0</v>
      </c>
      <c r="J20" s="19">
        <v>0</v>
      </c>
      <c r="K20" s="4">
        <v>0</v>
      </c>
      <c r="L20" s="48">
        <v>0</v>
      </c>
      <c r="M20" s="49">
        <v>0</v>
      </c>
      <c r="N20" s="19">
        <v>0</v>
      </c>
      <c r="O20" s="4">
        <v>0</v>
      </c>
      <c r="P20" s="48">
        <v>0</v>
      </c>
      <c r="Q20" s="49">
        <v>0</v>
      </c>
      <c r="R20" s="20">
        <v>342</v>
      </c>
      <c r="S20" s="6">
        <v>178</v>
      </c>
      <c r="T20" s="50">
        <v>2</v>
      </c>
      <c r="U20" s="59">
        <v>0</v>
      </c>
    </row>
    <row r="21" spans="1:21" ht="12.75">
      <c r="A21" s="131" t="s">
        <v>23</v>
      </c>
      <c r="B21" s="132"/>
      <c r="C21" s="16" t="s">
        <v>1</v>
      </c>
      <c r="D21" s="38">
        <f t="shared" si="0"/>
        <v>67</v>
      </c>
      <c r="E21" s="39">
        <f t="shared" si="1"/>
        <v>25</v>
      </c>
      <c r="F21" s="20">
        <v>4</v>
      </c>
      <c r="G21" s="6">
        <v>3</v>
      </c>
      <c r="H21" s="50">
        <v>7</v>
      </c>
      <c r="I21" s="49">
        <v>0</v>
      </c>
      <c r="J21" s="20">
        <v>13</v>
      </c>
      <c r="K21" s="6">
        <v>2</v>
      </c>
      <c r="L21" s="48">
        <v>0</v>
      </c>
      <c r="M21" s="49">
        <v>0</v>
      </c>
      <c r="N21" s="20">
        <v>4</v>
      </c>
      <c r="O21" s="6">
        <v>2</v>
      </c>
      <c r="P21" s="50">
        <v>2</v>
      </c>
      <c r="Q21" s="51">
        <v>1</v>
      </c>
      <c r="R21" s="20">
        <v>29</v>
      </c>
      <c r="S21" s="6">
        <v>14</v>
      </c>
      <c r="T21" s="50">
        <v>8</v>
      </c>
      <c r="U21" s="60">
        <v>3</v>
      </c>
    </row>
    <row r="22" spans="1:21" ht="12.75">
      <c r="A22" s="131"/>
      <c r="B22" s="132"/>
      <c r="C22" s="16" t="s">
        <v>10</v>
      </c>
      <c r="D22" s="38">
        <f t="shared" si="0"/>
        <v>72</v>
      </c>
      <c r="E22" s="39">
        <f t="shared" si="1"/>
        <v>22</v>
      </c>
      <c r="F22" s="19">
        <v>0</v>
      </c>
      <c r="G22" s="4">
        <v>0</v>
      </c>
      <c r="H22" s="50">
        <v>24</v>
      </c>
      <c r="I22" s="51">
        <v>4</v>
      </c>
      <c r="J22" s="20">
        <v>9</v>
      </c>
      <c r="K22" s="6">
        <v>4</v>
      </c>
      <c r="L22" s="50">
        <v>17</v>
      </c>
      <c r="M22" s="51">
        <v>1</v>
      </c>
      <c r="N22" s="20">
        <v>5</v>
      </c>
      <c r="O22" s="6">
        <v>4</v>
      </c>
      <c r="P22" s="50">
        <v>15</v>
      </c>
      <c r="Q22" s="51">
        <v>8</v>
      </c>
      <c r="R22" s="19">
        <v>0</v>
      </c>
      <c r="S22" s="4">
        <v>0</v>
      </c>
      <c r="T22" s="50">
        <v>2</v>
      </c>
      <c r="U22" s="60">
        <v>1</v>
      </c>
    </row>
    <row r="23" spans="1:21" ht="12.75">
      <c r="A23" s="131"/>
      <c r="B23" s="132"/>
      <c r="C23" s="16" t="s">
        <v>11</v>
      </c>
      <c r="D23" s="38">
        <f t="shared" si="0"/>
        <v>28</v>
      </c>
      <c r="E23" s="39">
        <f t="shared" si="1"/>
        <v>10</v>
      </c>
      <c r="F23" s="20">
        <v>2</v>
      </c>
      <c r="G23" s="4">
        <v>0</v>
      </c>
      <c r="H23" s="50">
        <v>12</v>
      </c>
      <c r="I23" s="51">
        <v>3</v>
      </c>
      <c r="J23" s="20">
        <v>3</v>
      </c>
      <c r="K23" s="6">
        <v>2</v>
      </c>
      <c r="L23" s="48">
        <v>0</v>
      </c>
      <c r="M23" s="49">
        <v>0</v>
      </c>
      <c r="N23" s="20">
        <v>2</v>
      </c>
      <c r="O23" s="6">
        <v>2</v>
      </c>
      <c r="P23" s="50">
        <v>7</v>
      </c>
      <c r="Q23" s="51">
        <v>2</v>
      </c>
      <c r="R23" s="19">
        <v>0</v>
      </c>
      <c r="S23" s="4">
        <v>0</v>
      </c>
      <c r="T23" s="50">
        <v>2</v>
      </c>
      <c r="U23" s="60">
        <v>1</v>
      </c>
    </row>
    <row r="24" spans="1:21" ht="12.75">
      <c r="A24" s="131"/>
      <c r="B24" s="132"/>
      <c r="C24" s="16" t="s">
        <v>2</v>
      </c>
      <c r="D24" s="38">
        <f t="shared" si="0"/>
        <v>181</v>
      </c>
      <c r="E24" s="39">
        <f t="shared" si="1"/>
        <v>70</v>
      </c>
      <c r="F24" s="20">
        <v>10</v>
      </c>
      <c r="G24" s="6">
        <v>2</v>
      </c>
      <c r="H24" s="50">
        <v>38</v>
      </c>
      <c r="I24" s="51">
        <v>9</v>
      </c>
      <c r="J24" s="20">
        <v>8</v>
      </c>
      <c r="K24" s="6">
        <v>1</v>
      </c>
      <c r="L24" s="50">
        <v>2</v>
      </c>
      <c r="M24" s="49">
        <v>0</v>
      </c>
      <c r="N24" s="20">
        <v>37</v>
      </c>
      <c r="O24" s="6">
        <v>20</v>
      </c>
      <c r="P24" s="50">
        <v>63</v>
      </c>
      <c r="Q24" s="51">
        <v>25</v>
      </c>
      <c r="R24" s="20">
        <v>10</v>
      </c>
      <c r="S24" s="6">
        <v>5</v>
      </c>
      <c r="T24" s="50">
        <v>13</v>
      </c>
      <c r="U24" s="60">
        <v>8</v>
      </c>
    </row>
    <row r="25" spans="1:21" ht="13.5" thickBot="1">
      <c r="A25" s="133" t="s">
        <v>24</v>
      </c>
      <c r="B25" s="134"/>
      <c r="C25" s="17" t="s">
        <v>17</v>
      </c>
      <c r="D25" s="40">
        <f t="shared" si="0"/>
        <v>1</v>
      </c>
      <c r="E25" s="41">
        <f t="shared" si="1"/>
        <v>0</v>
      </c>
      <c r="F25" s="21">
        <v>1</v>
      </c>
      <c r="G25" s="9">
        <v>0</v>
      </c>
      <c r="H25" s="54">
        <v>0</v>
      </c>
      <c r="I25" s="55">
        <v>0</v>
      </c>
      <c r="J25" s="23">
        <v>0</v>
      </c>
      <c r="K25" s="9">
        <v>0</v>
      </c>
      <c r="L25" s="54">
        <v>0</v>
      </c>
      <c r="M25" s="55">
        <v>0</v>
      </c>
      <c r="N25" s="23">
        <v>0</v>
      </c>
      <c r="O25" s="9">
        <v>0</v>
      </c>
      <c r="P25" s="54">
        <v>0</v>
      </c>
      <c r="Q25" s="55">
        <v>0</v>
      </c>
      <c r="R25" s="23">
        <v>0</v>
      </c>
      <c r="S25" s="9">
        <v>0</v>
      </c>
      <c r="T25" s="54">
        <v>0</v>
      </c>
      <c r="U25" s="61">
        <v>0</v>
      </c>
    </row>
    <row r="26" spans="1:21" s="1" customFormat="1" ht="27.75" customHeight="1" thickBot="1">
      <c r="A26" s="148" t="s">
        <v>39</v>
      </c>
      <c r="B26" s="149"/>
      <c r="C26" s="150"/>
      <c r="D26" s="42">
        <f>SUM(D16:D25)</f>
        <v>1119</v>
      </c>
      <c r="E26" s="43">
        <f aca="true" t="shared" si="4" ref="E26:U26">SUM(E16:E25)</f>
        <v>515</v>
      </c>
      <c r="F26" s="22">
        <f t="shared" si="4"/>
        <v>148</v>
      </c>
      <c r="G26" s="12">
        <f t="shared" si="4"/>
        <v>67</v>
      </c>
      <c r="H26" s="42">
        <f t="shared" si="4"/>
        <v>121</v>
      </c>
      <c r="I26" s="43">
        <f t="shared" si="4"/>
        <v>38</v>
      </c>
      <c r="J26" s="22">
        <f t="shared" si="4"/>
        <v>72</v>
      </c>
      <c r="K26" s="12">
        <f t="shared" si="4"/>
        <v>22</v>
      </c>
      <c r="L26" s="42">
        <f t="shared" si="4"/>
        <v>47</v>
      </c>
      <c r="M26" s="43">
        <f t="shared" si="4"/>
        <v>10</v>
      </c>
      <c r="N26" s="22">
        <f t="shared" si="4"/>
        <v>138</v>
      </c>
      <c r="O26" s="12">
        <f t="shared" si="4"/>
        <v>71</v>
      </c>
      <c r="P26" s="42">
        <f t="shared" si="4"/>
        <v>134</v>
      </c>
      <c r="Q26" s="43">
        <f t="shared" si="4"/>
        <v>66</v>
      </c>
      <c r="R26" s="22">
        <f t="shared" si="4"/>
        <v>408</v>
      </c>
      <c r="S26" s="12">
        <f t="shared" si="4"/>
        <v>219</v>
      </c>
      <c r="T26" s="42">
        <f t="shared" si="4"/>
        <v>51</v>
      </c>
      <c r="U26" s="62">
        <f t="shared" si="4"/>
        <v>22</v>
      </c>
    </row>
    <row r="27" spans="1:21" ht="12.75">
      <c r="A27" s="140" t="s">
        <v>12</v>
      </c>
      <c r="B27" s="141"/>
      <c r="C27" s="15" t="s">
        <v>17</v>
      </c>
      <c r="D27" s="36">
        <f t="shared" si="0"/>
        <v>35</v>
      </c>
      <c r="E27" s="37">
        <f t="shared" si="1"/>
        <v>11</v>
      </c>
      <c r="F27" s="18">
        <v>23</v>
      </c>
      <c r="G27" s="7">
        <v>8</v>
      </c>
      <c r="H27" s="56">
        <v>0</v>
      </c>
      <c r="I27" s="57">
        <v>0</v>
      </c>
      <c r="J27" s="25">
        <v>0</v>
      </c>
      <c r="K27" s="11">
        <v>0</v>
      </c>
      <c r="L27" s="46">
        <v>1</v>
      </c>
      <c r="M27" s="57">
        <v>0</v>
      </c>
      <c r="N27" s="18">
        <v>2</v>
      </c>
      <c r="O27" s="11">
        <v>0</v>
      </c>
      <c r="P27" s="56">
        <v>0</v>
      </c>
      <c r="Q27" s="57">
        <v>0</v>
      </c>
      <c r="R27" s="18">
        <v>8</v>
      </c>
      <c r="S27" s="7">
        <v>3</v>
      </c>
      <c r="T27" s="46">
        <v>1</v>
      </c>
      <c r="U27" s="63">
        <v>0</v>
      </c>
    </row>
    <row r="28" spans="1:21" ht="12.75">
      <c r="A28" s="138" t="s">
        <v>13</v>
      </c>
      <c r="B28" s="139"/>
      <c r="C28" s="16" t="s">
        <v>17</v>
      </c>
      <c r="D28" s="38">
        <f t="shared" si="0"/>
        <v>16</v>
      </c>
      <c r="E28" s="39">
        <f t="shared" si="1"/>
        <v>7</v>
      </c>
      <c r="F28" s="20">
        <v>10</v>
      </c>
      <c r="G28" s="6">
        <v>3</v>
      </c>
      <c r="H28" s="48">
        <v>0</v>
      </c>
      <c r="I28" s="49">
        <v>0</v>
      </c>
      <c r="J28" s="19">
        <v>0</v>
      </c>
      <c r="K28" s="4">
        <v>0</v>
      </c>
      <c r="L28" s="48">
        <v>0</v>
      </c>
      <c r="M28" s="49">
        <v>0</v>
      </c>
      <c r="N28" s="20">
        <v>3</v>
      </c>
      <c r="O28" s="6">
        <v>1</v>
      </c>
      <c r="P28" s="48">
        <v>0</v>
      </c>
      <c r="Q28" s="49">
        <v>0</v>
      </c>
      <c r="R28" s="20">
        <v>3</v>
      </c>
      <c r="S28" s="6">
        <v>3</v>
      </c>
      <c r="T28" s="48">
        <v>0</v>
      </c>
      <c r="U28" s="59">
        <v>0</v>
      </c>
    </row>
    <row r="29" spans="1:21" ht="12.75">
      <c r="A29" s="138" t="s">
        <v>14</v>
      </c>
      <c r="B29" s="139"/>
      <c r="C29" s="16" t="s">
        <v>17</v>
      </c>
      <c r="D29" s="38">
        <f t="shared" si="0"/>
        <v>257</v>
      </c>
      <c r="E29" s="39">
        <f t="shared" si="1"/>
        <v>121</v>
      </c>
      <c r="F29" s="20">
        <v>118</v>
      </c>
      <c r="G29" s="6">
        <v>44</v>
      </c>
      <c r="H29" s="50">
        <v>7</v>
      </c>
      <c r="I29" s="51">
        <v>3</v>
      </c>
      <c r="J29" s="20">
        <v>14</v>
      </c>
      <c r="K29" s="6">
        <v>9</v>
      </c>
      <c r="L29" s="50">
        <v>13</v>
      </c>
      <c r="M29" s="51">
        <v>2</v>
      </c>
      <c r="N29" s="20">
        <v>39</v>
      </c>
      <c r="O29" s="6">
        <v>19</v>
      </c>
      <c r="P29" s="50">
        <v>9</v>
      </c>
      <c r="Q29" s="51">
        <v>6</v>
      </c>
      <c r="R29" s="20">
        <v>29</v>
      </c>
      <c r="S29" s="6">
        <v>20</v>
      </c>
      <c r="T29" s="50">
        <v>28</v>
      </c>
      <c r="U29" s="60">
        <v>18</v>
      </c>
    </row>
    <row r="30" spans="1:21" ht="12.75">
      <c r="A30" s="138" t="s">
        <v>15</v>
      </c>
      <c r="B30" s="139"/>
      <c r="C30" s="16" t="s">
        <v>17</v>
      </c>
      <c r="D30" s="38">
        <f t="shared" si="0"/>
        <v>145</v>
      </c>
      <c r="E30" s="39">
        <f t="shared" si="1"/>
        <v>65</v>
      </c>
      <c r="F30" s="20">
        <v>46</v>
      </c>
      <c r="G30" s="6">
        <v>15</v>
      </c>
      <c r="H30" s="50">
        <v>1</v>
      </c>
      <c r="I30" s="51">
        <v>1</v>
      </c>
      <c r="J30" s="20">
        <v>9</v>
      </c>
      <c r="K30" s="6">
        <v>2</v>
      </c>
      <c r="L30" s="50">
        <v>3</v>
      </c>
      <c r="M30" s="49">
        <v>0</v>
      </c>
      <c r="N30" s="20">
        <v>58</v>
      </c>
      <c r="O30" s="6">
        <v>29</v>
      </c>
      <c r="P30" s="48">
        <v>0</v>
      </c>
      <c r="Q30" s="49">
        <v>0</v>
      </c>
      <c r="R30" s="20">
        <v>19</v>
      </c>
      <c r="S30" s="6">
        <v>13</v>
      </c>
      <c r="T30" s="50">
        <v>9</v>
      </c>
      <c r="U30" s="60">
        <v>5</v>
      </c>
    </row>
    <row r="31" spans="1:21" ht="12.75">
      <c r="A31" s="122" t="s">
        <v>16</v>
      </c>
      <c r="B31" s="123"/>
      <c r="C31" s="16" t="s">
        <v>10</v>
      </c>
      <c r="D31" s="38">
        <f t="shared" si="0"/>
        <v>7</v>
      </c>
      <c r="E31" s="39">
        <f t="shared" si="1"/>
        <v>2</v>
      </c>
      <c r="F31" s="20">
        <v>3</v>
      </c>
      <c r="G31" s="6">
        <v>1</v>
      </c>
      <c r="H31" s="48">
        <v>0</v>
      </c>
      <c r="I31" s="49">
        <v>0</v>
      </c>
      <c r="J31" s="20">
        <v>1</v>
      </c>
      <c r="K31" s="6">
        <v>1</v>
      </c>
      <c r="L31" s="48">
        <v>0</v>
      </c>
      <c r="M31" s="49">
        <v>0</v>
      </c>
      <c r="N31" s="20">
        <v>1</v>
      </c>
      <c r="O31" s="4">
        <v>0</v>
      </c>
      <c r="P31" s="50">
        <v>1</v>
      </c>
      <c r="Q31" s="49">
        <v>0</v>
      </c>
      <c r="R31" s="20">
        <v>1</v>
      </c>
      <c r="S31" s="4">
        <v>0</v>
      </c>
      <c r="T31" s="48">
        <v>0</v>
      </c>
      <c r="U31" s="59">
        <v>0</v>
      </c>
    </row>
    <row r="32" spans="1:21" ht="13.5" thickBot="1">
      <c r="A32" s="124"/>
      <c r="B32" s="125"/>
      <c r="C32" s="17" t="s">
        <v>17</v>
      </c>
      <c r="D32" s="40">
        <f t="shared" si="0"/>
        <v>168</v>
      </c>
      <c r="E32" s="41">
        <f t="shared" si="1"/>
        <v>66</v>
      </c>
      <c r="F32" s="21">
        <v>121</v>
      </c>
      <c r="G32" s="10">
        <v>40</v>
      </c>
      <c r="H32" s="52">
        <v>3</v>
      </c>
      <c r="I32" s="53">
        <v>1</v>
      </c>
      <c r="J32" s="21">
        <v>2</v>
      </c>
      <c r="K32" s="10">
        <v>2</v>
      </c>
      <c r="L32" s="52">
        <v>1</v>
      </c>
      <c r="M32" s="55">
        <v>0</v>
      </c>
      <c r="N32" s="21">
        <v>13</v>
      </c>
      <c r="O32" s="10">
        <v>7</v>
      </c>
      <c r="P32" s="52">
        <v>1</v>
      </c>
      <c r="Q32" s="53">
        <v>1</v>
      </c>
      <c r="R32" s="21">
        <v>15</v>
      </c>
      <c r="S32" s="10">
        <v>8</v>
      </c>
      <c r="T32" s="52">
        <v>12</v>
      </c>
      <c r="U32" s="64">
        <v>7</v>
      </c>
    </row>
    <row r="33" spans="1:21" s="1" customFormat="1" ht="30" customHeight="1" thickBot="1">
      <c r="A33" s="135" t="s">
        <v>40</v>
      </c>
      <c r="B33" s="136"/>
      <c r="C33" s="137"/>
      <c r="D33" s="44">
        <f>SUM(D27:D32)</f>
        <v>628</v>
      </c>
      <c r="E33" s="45">
        <f aca="true" t="shared" si="5" ref="E33:U33">SUM(E27:E32)</f>
        <v>272</v>
      </c>
      <c r="F33" s="24">
        <f t="shared" si="5"/>
        <v>321</v>
      </c>
      <c r="G33" s="13">
        <f t="shared" si="5"/>
        <v>111</v>
      </c>
      <c r="H33" s="44">
        <f t="shared" si="5"/>
        <v>11</v>
      </c>
      <c r="I33" s="45">
        <f t="shared" si="5"/>
        <v>5</v>
      </c>
      <c r="J33" s="24">
        <f t="shared" si="5"/>
        <v>26</v>
      </c>
      <c r="K33" s="13">
        <f t="shared" si="5"/>
        <v>14</v>
      </c>
      <c r="L33" s="44">
        <f t="shared" si="5"/>
        <v>18</v>
      </c>
      <c r="M33" s="45">
        <f t="shared" si="5"/>
        <v>2</v>
      </c>
      <c r="N33" s="24">
        <f t="shared" si="5"/>
        <v>116</v>
      </c>
      <c r="O33" s="13">
        <f t="shared" si="5"/>
        <v>56</v>
      </c>
      <c r="P33" s="44">
        <f t="shared" si="5"/>
        <v>11</v>
      </c>
      <c r="Q33" s="45">
        <f t="shared" si="5"/>
        <v>7</v>
      </c>
      <c r="R33" s="24">
        <f t="shared" si="5"/>
        <v>75</v>
      </c>
      <c r="S33" s="13">
        <f t="shared" si="5"/>
        <v>47</v>
      </c>
      <c r="T33" s="44">
        <f t="shared" si="5"/>
        <v>50</v>
      </c>
      <c r="U33" s="65">
        <f t="shared" si="5"/>
        <v>30</v>
      </c>
    </row>
    <row r="34" spans="1:21" s="14" customFormat="1" ht="15.75" thickBot="1">
      <c r="A34" s="112" t="s">
        <v>41</v>
      </c>
      <c r="B34" s="113"/>
      <c r="C34" s="114"/>
      <c r="D34" s="26">
        <f>SUM(D33,D26,D15,D12)</f>
        <v>3227</v>
      </c>
      <c r="E34" s="27">
        <f aca="true" t="shared" si="6" ref="E34:U34">SUM(E33,E26,E15,E12)</f>
        <v>1440</v>
      </c>
      <c r="F34" s="28">
        <f t="shared" si="6"/>
        <v>956</v>
      </c>
      <c r="G34" s="29">
        <f t="shared" si="6"/>
        <v>376</v>
      </c>
      <c r="H34" s="26">
        <f t="shared" si="6"/>
        <v>303</v>
      </c>
      <c r="I34" s="27">
        <f t="shared" si="6"/>
        <v>125</v>
      </c>
      <c r="J34" s="28">
        <f t="shared" si="6"/>
        <v>245</v>
      </c>
      <c r="K34" s="29">
        <f t="shared" si="6"/>
        <v>114</v>
      </c>
      <c r="L34" s="26">
        <f t="shared" si="6"/>
        <v>134</v>
      </c>
      <c r="M34" s="27">
        <f t="shared" si="6"/>
        <v>20</v>
      </c>
      <c r="N34" s="28">
        <f t="shared" si="6"/>
        <v>517</v>
      </c>
      <c r="O34" s="29">
        <f t="shared" si="6"/>
        <v>250</v>
      </c>
      <c r="P34" s="26">
        <f t="shared" si="6"/>
        <v>231</v>
      </c>
      <c r="Q34" s="27">
        <f t="shared" si="6"/>
        <v>119</v>
      </c>
      <c r="R34" s="28">
        <f t="shared" si="6"/>
        <v>633</v>
      </c>
      <c r="S34" s="29">
        <f t="shared" si="6"/>
        <v>329</v>
      </c>
      <c r="T34" s="26">
        <f t="shared" si="6"/>
        <v>208</v>
      </c>
      <c r="U34" s="29">
        <f t="shared" si="6"/>
        <v>107</v>
      </c>
    </row>
    <row r="36" spans="1:21" ht="14.25">
      <c r="A36" s="30" t="s">
        <v>43</v>
      </c>
      <c r="B36" s="30"/>
      <c r="C36" s="30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2.75">
      <c r="A37" s="116" t="s">
        <v>44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</row>
  </sheetData>
  <sheetProtection/>
  <mergeCells count="36">
    <mergeCell ref="A8:A11"/>
    <mergeCell ref="A20:B20"/>
    <mergeCell ref="A19:B19"/>
    <mergeCell ref="A18:B18"/>
    <mergeCell ref="A17:B17"/>
    <mergeCell ref="A14:B14"/>
    <mergeCell ref="A12:C12"/>
    <mergeCell ref="A15:C15"/>
    <mergeCell ref="A21:B24"/>
    <mergeCell ref="A25:B25"/>
    <mergeCell ref="A33:C33"/>
    <mergeCell ref="A30:B30"/>
    <mergeCell ref="A29:B29"/>
    <mergeCell ref="A28:B28"/>
    <mergeCell ref="A27:B27"/>
    <mergeCell ref="A26:C26"/>
    <mergeCell ref="A2:B3"/>
    <mergeCell ref="C2:C3"/>
    <mergeCell ref="D2:E2"/>
    <mergeCell ref="F2:G2"/>
    <mergeCell ref="H2:I2"/>
    <mergeCell ref="A16:B16"/>
    <mergeCell ref="A13:B13"/>
    <mergeCell ref="B4:B6"/>
    <mergeCell ref="A4:A7"/>
    <mergeCell ref="B8:B9"/>
    <mergeCell ref="A34:C34"/>
    <mergeCell ref="A1:U1"/>
    <mergeCell ref="A37:U37"/>
    <mergeCell ref="J2:K2"/>
    <mergeCell ref="L2:M2"/>
    <mergeCell ref="N2:O2"/>
    <mergeCell ref="P2:Q2"/>
    <mergeCell ref="R2:S2"/>
    <mergeCell ref="T2:U2"/>
    <mergeCell ref="A31:B3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1" sqref="A1:M1"/>
    </sheetView>
  </sheetViews>
  <sheetFormatPr defaultColWidth="11.421875" defaultRowHeight="15" outlineLevelRow="2"/>
  <cols>
    <col min="1" max="1" width="60.421875" style="2" customWidth="1"/>
    <col min="2" max="2" width="19.421875" style="2" bestFit="1" customWidth="1"/>
    <col min="3" max="13" width="16.7109375" style="2" customWidth="1"/>
    <col min="14" max="16384" width="10.8515625" style="2" customWidth="1"/>
  </cols>
  <sheetData>
    <row r="1" spans="1:14" ht="15" customHeight="1" thickBot="1">
      <c r="A1" s="151" t="s">
        <v>104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92"/>
    </row>
    <row r="2" spans="1:13" ht="39" thickBot="1">
      <c r="A2" s="90" t="s">
        <v>47</v>
      </c>
      <c r="B2" s="91" t="s">
        <v>82</v>
      </c>
      <c r="C2" s="91" t="s">
        <v>83</v>
      </c>
      <c r="D2" s="91" t="s">
        <v>84</v>
      </c>
      <c r="E2" s="91" t="s">
        <v>85</v>
      </c>
      <c r="F2" s="91" t="s">
        <v>86</v>
      </c>
      <c r="G2" s="91" t="s">
        <v>87</v>
      </c>
      <c r="H2" s="91" t="s">
        <v>88</v>
      </c>
      <c r="I2" s="91" t="s">
        <v>89</v>
      </c>
      <c r="J2" s="91" t="s">
        <v>90</v>
      </c>
      <c r="K2" s="91" t="s">
        <v>91</v>
      </c>
      <c r="L2" s="91" t="s">
        <v>92</v>
      </c>
      <c r="M2" s="31" t="s">
        <v>93</v>
      </c>
    </row>
    <row r="3" spans="1:13" ht="12.75" outlineLevel="2">
      <c r="A3" s="71" t="s">
        <v>66</v>
      </c>
      <c r="B3" s="72" t="s">
        <v>48</v>
      </c>
      <c r="C3" s="97"/>
      <c r="D3" s="74">
        <v>2</v>
      </c>
      <c r="E3" s="97"/>
      <c r="F3" s="73"/>
      <c r="G3" s="106">
        <v>1</v>
      </c>
      <c r="H3" s="73"/>
      <c r="I3" s="97"/>
      <c r="J3" s="73"/>
      <c r="K3" s="97"/>
      <c r="L3" s="73"/>
      <c r="M3" s="107"/>
    </row>
    <row r="4" spans="1:13" ht="12.75" outlineLevel="2">
      <c r="A4" s="75" t="s">
        <v>66</v>
      </c>
      <c r="B4" s="76" t="s">
        <v>49</v>
      </c>
      <c r="C4" s="98"/>
      <c r="D4" s="77"/>
      <c r="E4" s="98"/>
      <c r="F4" s="77"/>
      <c r="G4" s="98"/>
      <c r="H4" s="78">
        <v>1</v>
      </c>
      <c r="I4" s="98"/>
      <c r="J4" s="77"/>
      <c r="K4" s="98"/>
      <c r="L4" s="77"/>
      <c r="M4" s="108"/>
    </row>
    <row r="5" spans="1:13" ht="12.75" outlineLevel="2">
      <c r="A5" s="75" t="s">
        <v>66</v>
      </c>
      <c r="B5" s="76" t="s">
        <v>50</v>
      </c>
      <c r="C5" s="98"/>
      <c r="D5" s="77"/>
      <c r="E5" s="98"/>
      <c r="F5" s="77"/>
      <c r="G5" s="98"/>
      <c r="H5" s="77"/>
      <c r="I5" s="102">
        <v>1</v>
      </c>
      <c r="J5" s="77"/>
      <c r="K5" s="98"/>
      <c r="L5" s="77"/>
      <c r="M5" s="108"/>
    </row>
    <row r="6" spans="1:13" ht="12.75" outlineLevel="2">
      <c r="A6" s="75" t="s">
        <v>66</v>
      </c>
      <c r="B6" s="76" t="s">
        <v>51</v>
      </c>
      <c r="C6" s="98"/>
      <c r="D6" s="78">
        <v>1</v>
      </c>
      <c r="E6" s="98"/>
      <c r="F6" s="77"/>
      <c r="G6" s="98"/>
      <c r="H6" s="77"/>
      <c r="I6" s="98"/>
      <c r="J6" s="77"/>
      <c r="K6" s="98"/>
      <c r="L6" s="77"/>
      <c r="M6" s="108"/>
    </row>
    <row r="7" spans="1:13" ht="12.75" outlineLevel="2">
      <c r="A7" s="75" t="s">
        <v>66</v>
      </c>
      <c r="B7" s="76" t="s">
        <v>73</v>
      </c>
      <c r="C7" s="98"/>
      <c r="D7" s="77"/>
      <c r="E7" s="102">
        <v>1</v>
      </c>
      <c r="F7" s="77"/>
      <c r="G7" s="98"/>
      <c r="H7" s="77"/>
      <c r="I7" s="98"/>
      <c r="J7" s="77"/>
      <c r="K7" s="98"/>
      <c r="L7" s="77"/>
      <c r="M7" s="108"/>
    </row>
    <row r="8" spans="1:13" ht="12.75" outlineLevel="2">
      <c r="A8" s="75" t="s">
        <v>66</v>
      </c>
      <c r="B8" s="76" t="s">
        <v>52</v>
      </c>
      <c r="C8" s="98"/>
      <c r="D8" s="77"/>
      <c r="E8" s="102">
        <v>1</v>
      </c>
      <c r="F8" s="77"/>
      <c r="G8" s="98"/>
      <c r="H8" s="77"/>
      <c r="I8" s="98"/>
      <c r="J8" s="77"/>
      <c r="K8" s="98"/>
      <c r="L8" s="77"/>
      <c r="M8" s="108"/>
    </row>
    <row r="9" spans="1:13" ht="12.75" outlineLevel="2">
      <c r="A9" s="75" t="s">
        <v>66</v>
      </c>
      <c r="B9" s="76" t="s">
        <v>53</v>
      </c>
      <c r="C9" s="98"/>
      <c r="D9" s="77"/>
      <c r="E9" s="98"/>
      <c r="F9" s="78">
        <v>1</v>
      </c>
      <c r="G9" s="98"/>
      <c r="H9" s="77"/>
      <c r="I9" s="98"/>
      <c r="J9" s="77"/>
      <c r="K9" s="98"/>
      <c r="L9" s="77"/>
      <c r="M9" s="108"/>
    </row>
    <row r="10" spans="1:13" ht="12.75" outlineLevel="2">
      <c r="A10" s="75" t="s">
        <v>66</v>
      </c>
      <c r="B10" s="76" t="s">
        <v>54</v>
      </c>
      <c r="C10" s="98"/>
      <c r="D10" s="77"/>
      <c r="E10" s="102">
        <v>6</v>
      </c>
      <c r="F10" s="77"/>
      <c r="G10" s="102">
        <v>2</v>
      </c>
      <c r="H10" s="77"/>
      <c r="I10" s="98"/>
      <c r="J10" s="77"/>
      <c r="K10" s="98"/>
      <c r="L10" s="77"/>
      <c r="M10" s="108"/>
    </row>
    <row r="11" spans="1:13" ht="12.75" outlineLevel="2">
      <c r="A11" s="75" t="s">
        <v>66</v>
      </c>
      <c r="B11" s="76" t="s">
        <v>55</v>
      </c>
      <c r="C11" s="98"/>
      <c r="D11" s="77"/>
      <c r="E11" s="98"/>
      <c r="F11" s="77"/>
      <c r="G11" s="98"/>
      <c r="H11" s="78">
        <v>1</v>
      </c>
      <c r="I11" s="98"/>
      <c r="J11" s="77"/>
      <c r="K11" s="98"/>
      <c r="L11" s="77"/>
      <c r="M11" s="108"/>
    </row>
    <row r="12" spans="1:13" ht="12.75" outlineLevel="2">
      <c r="A12" s="75" t="s">
        <v>66</v>
      </c>
      <c r="B12" s="76" t="s">
        <v>74</v>
      </c>
      <c r="C12" s="98"/>
      <c r="D12" s="78">
        <v>1</v>
      </c>
      <c r="E12" s="98"/>
      <c r="F12" s="77"/>
      <c r="G12" s="98"/>
      <c r="H12" s="77"/>
      <c r="I12" s="98"/>
      <c r="J12" s="77"/>
      <c r="K12" s="98"/>
      <c r="L12" s="77"/>
      <c r="M12" s="108"/>
    </row>
    <row r="13" spans="1:13" ht="12.75" outlineLevel="2">
      <c r="A13" s="75" t="s">
        <v>66</v>
      </c>
      <c r="B13" s="76" t="s">
        <v>56</v>
      </c>
      <c r="C13" s="98"/>
      <c r="D13" s="77"/>
      <c r="E13" s="98"/>
      <c r="F13" s="77"/>
      <c r="G13" s="102">
        <v>1</v>
      </c>
      <c r="H13" s="77"/>
      <c r="I13" s="98"/>
      <c r="J13" s="77"/>
      <c r="K13" s="98"/>
      <c r="L13" s="77"/>
      <c r="M13" s="108"/>
    </row>
    <row r="14" spans="1:13" ht="13.5" outlineLevel="2" thickBot="1">
      <c r="A14" s="79" t="s">
        <v>66</v>
      </c>
      <c r="B14" s="80" t="s">
        <v>57</v>
      </c>
      <c r="C14" s="99"/>
      <c r="D14" s="81"/>
      <c r="E14" s="103">
        <v>1</v>
      </c>
      <c r="F14" s="81"/>
      <c r="G14" s="99"/>
      <c r="H14" s="81"/>
      <c r="I14" s="99"/>
      <c r="J14" s="81"/>
      <c r="K14" s="99"/>
      <c r="L14" s="81"/>
      <c r="M14" s="109"/>
    </row>
    <row r="15" spans="1:13" ht="14.25" outlineLevel="1" thickBot="1">
      <c r="A15" s="86" t="s">
        <v>94</v>
      </c>
      <c r="B15" s="87"/>
      <c r="C15" s="100">
        <f aca="true" t="shared" si="0" ref="C15:M15">SUBTOTAL(9,C3:C14)</f>
        <v>0</v>
      </c>
      <c r="D15" s="88">
        <f t="shared" si="0"/>
        <v>4</v>
      </c>
      <c r="E15" s="104">
        <f t="shared" si="0"/>
        <v>9</v>
      </c>
      <c r="F15" s="88">
        <f t="shared" si="0"/>
        <v>1</v>
      </c>
      <c r="G15" s="100">
        <f t="shared" si="0"/>
        <v>4</v>
      </c>
      <c r="H15" s="88">
        <f t="shared" si="0"/>
        <v>2</v>
      </c>
      <c r="I15" s="100">
        <f t="shared" si="0"/>
        <v>1</v>
      </c>
      <c r="J15" s="88">
        <f t="shared" si="0"/>
        <v>0</v>
      </c>
      <c r="K15" s="100">
        <f t="shared" si="0"/>
        <v>0</v>
      </c>
      <c r="L15" s="88">
        <f t="shared" si="0"/>
        <v>0</v>
      </c>
      <c r="M15" s="110">
        <f t="shared" si="0"/>
        <v>0</v>
      </c>
    </row>
    <row r="16" spans="1:13" ht="12.75" outlineLevel="2">
      <c r="A16" s="70" t="s">
        <v>67</v>
      </c>
      <c r="B16" s="83" t="s">
        <v>48</v>
      </c>
      <c r="C16" s="101"/>
      <c r="D16" s="84"/>
      <c r="E16" s="105">
        <v>2</v>
      </c>
      <c r="F16" s="84"/>
      <c r="G16" s="101"/>
      <c r="H16" s="84"/>
      <c r="I16" s="101"/>
      <c r="J16" s="84"/>
      <c r="K16" s="101"/>
      <c r="L16" s="84"/>
      <c r="M16" s="111"/>
    </row>
    <row r="17" spans="1:13" ht="12.75" outlineLevel="2">
      <c r="A17" s="75" t="s">
        <v>67</v>
      </c>
      <c r="B17" s="76" t="s">
        <v>49</v>
      </c>
      <c r="C17" s="98"/>
      <c r="D17" s="77"/>
      <c r="E17" s="98"/>
      <c r="F17" s="77"/>
      <c r="G17" s="98"/>
      <c r="H17" s="77"/>
      <c r="I17" s="98"/>
      <c r="J17" s="78">
        <v>1</v>
      </c>
      <c r="K17" s="98"/>
      <c r="L17" s="77"/>
      <c r="M17" s="108"/>
    </row>
    <row r="18" spans="1:13" ht="12.75" outlineLevel="2">
      <c r="A18" s="75" t="s">
        <v>67</v>
      </c>
      <c r="B18" s="76" t="s">
        <v>58</v>
      </c>
      <c r="C18" s="98"/>
      <c r="D18" s="77"/>
      <c r="E18" s="98"/>
      <c r="F18" s="77"/>
      <c r="G18" s="102">
        <v>1</v>
      </c>
      <c r="H18" s="77"/>
      <c r="I18" s="98"/>
      <c r="J18" s="77"/>
      <c r="K18" s="98"/>
      <c r="L18" s="77"/>
      <c r="M18" s="108"/>
    </row>
    <row r="19" spans="1:13" ht="12.75" outlineLevel="2">
      <c r="A19" s="75" t="s">
        <v>67</v>
      </c>
      <c r="B19" s="76" t="s">
        <v>59</v>
      </c>
      <c r="C19" s="98"/>
      <c r="D19" s="77"/>
      <c r="E19" s="102">
        <v>1</v>
      </c>
      <c r="F19" s="77"/>
      <c r="G19" s="98"/>
      <c r="H19" s="77"/>
      <c r="I19" s="98"/>
      <c r="J19" s="77"/>
      <c r="K19" s="98"/>
      <c r="L19" s="77"/>
      <c r="M19" s="108"/>
    </row>
    <row r="20" spans="1:13" ht="12.75" outlineLevel="2">
      <c r="A20" s="75" t="s">
        <v>67</v>
      </c>
      <c r="B20" s="76" t="s">
        <v>75</v>
      </c>
      <c r="C20" s="98"/>
      <c r="D20" s="77"/>
      <c r="E20" s="102">
        <v>1</v>
      </c>
      <c r="F20" s="77"/>
      <c r="G20" s="98"/>
      <c r="H20" s="77"/>
      <c r="I20" s="98"/>
      <c r="J20" s="77"/>
      <c r="K20" s="98"/>
      <c r="L20" s="77"/>
      <c r="M20" s="108"/>
    </row>
    <row r="21" spans="1:13" ht="12.75" outlineLevel="2">
      <c r="A21" s="75" t="s">
        <v>67</v>
      </c>
      <c r="B21" s="76" t="s">
        <v>54</v>
      </c>
      <c r="C21" s="98"/>
      <c r="D21" s="77"/>
      <c r="E21" s="98"/>
      <c r="F21" s="77"/>
      <c r="G21" s="102">
        <v>1</v>
      </c>
      <c r="H21" s="77"/>
      <c r="I21" s="98"/>
      <c r="J21" s="77"/>
      <c r="K21" s="98"/>
      <c r="L21" s="77"/>
      <c r="M21" s="108"/>
    </row>
    <row r="22" spans="1:13" ht="12.75" outlineLevel="2">
      <c r="A22" s="75" t="s">
        <v>67</v>
      </c>
      <c r="B22" s="76" t="s">
        <v>55</v>
      </c>
      <c r="C22" s="98"/>
      <c r="D22" s="77"/>
      <c r="E22" s="98"/>
      <c r="F22" s="77"/>
      <c r="G22" s="98"/>
      <c r="H22" s="78">
        <v>1</v>
      </c>
      <c r="I22" s="98"/>
      <c r="J22" s="77"/>
      <c r="K22" s="98"/>
      <c r="L22" s="77"/>
      <c r="M22" s="108"/>
    </row>
    <row r="23" spans="1:13" ht="12.75" outlineLevel="2">
      <c r="A23" s="75" t="s">
        <v>67</v>
      </c>
      <c r="B23" s="76" t="s">
        <v>74</v>
      </c>
      <c r="C23" s="98"/>
      <c r="D23" s="78">
        <v>1</v>
      </c>
      <c r="E23" s="98"/>
      <c r="F23" s="77"/>
      <c r="G23" s="98"/>
      <c r="H23" s="77"/>
      <c r="I23" s="98"/>
      <c r="J23" s="77"/>
      <c r="K23" s="98"/>
      <c r="L23" s="77"/>
      <c r="M23" s="108"/>
    </row>
    <row r="24" spans="1:13" ht="12.75" outlineLevel="2">
      <c r="A24" s="75" t="s">
        <v>67</v>
      </c>
      <c r="B24" s="76" t="s">
        <v>56</v>
      </c>
      <c r="C24" s="98"/>
      <c r="D24" s="77"/>
      <c r="E24" s="98"/>
      <c r="F24" s="78">
        <v>1</v>
      </c>
      <c r="G24" s="98"/>
      <c r="H24" s="77"/>
      <c r="I24" s="98"/>
      <c r="J24" s="78">
        <v>1</v>
      </c>
      <c r="K24" s="98"/>
      <c r="L24" s="77"/>
      <c r="M24" s="108"/>
    </row>
    <row r="25" spans="1:13" ht="13.5" outlineLevel="2" thickBot="1">
      <c r="A25" s="79" t="s">
        <v>67</v>
      </c>
      <c r="B25" s="80" t="s">
        <v>60</v>
      </c>
      <c r="C25" s="99"/>
      <c r="D25" s="81"/>
      <c r="E25" s="103">
        <v>1</v>
      </c>
      <c r="F25" s="81"/>
      <c r="G25" s="99"/>
      <c r="H25" s="82">
        <v>1</v>
      </c>
      <c r="I25" s="99"/>
      <c r="J25" s="81"/>
      <c r="K25" s="99"/>
      <c r="L25" s="81"/>
      <c r="M25" s="109"/>
    </row>
    <row r="26" spans="1:13" ht="14.25" outlineLevel="1" thickBot="1">
      <c r="A26" s="86" t="s">
        <v>95</v>
      </c>
      <c r="B26" s="87"/>
      <c r="C26" s="100">
        <f aca="true" t="shared" si="1" ref="C26:M26">SUBTOTAL(9,C16:C25)</f>
        <v>0</v>
      </c>
      <c r="D26" s="88">
        <f t="shared" si="1"/>
        <v>1</v>
      </c>
      <c r="E26" s="104">
        <f t="shared" si="1"/>
        <v>5</v>
      </c>
      <c r="F26" s="88">
        <f t="shared" si="1"/>
        <v>1</v>
      </c>
      <c r="G26" s="100">
        <f t="shared" si="1"/>
        <v>2</v>
      </c>
      <c r="H26" s="89">
        <f t="shared" si="1"/>
        <v>2</v>
      </c>
      <c r="I26" s="100">
        <f t="shared" si="1"/>
        <v>0</v>
      </c>
      <c r="J26" s="88">
        <f t="shared" si="1"/>
        <v>2</v>
      </c>
      <c r="K26" s="100">
        <f t="shared" si="1"/>
        <v>0</v>
      </c>
      <c r="L26" s="88">
        <f t="shared" si="1"/>
        <v>0</v>
      </c>
      <c r="M26" s="110">
        <f t="shared" si="1"/>
        <v>0</v>
      </c>
    </row>
    <row r="27" spans="1:13" ht="12.75" outlineLevel="2">
      <c r="A27" s="70" t="s">
        <v>68</v>
      </c>
      <c r="B27" s="83" t="s">
        <v>48</v>
      </c>
      <c r="C27" s="101"/>
      <c r="D27" s="84"/>
      <c r="E27" s="105">
        <v>1</v>
      </c>
      <c r="F27" s="84"/>
      <c r="G27" s="101"/>
      <c r="H27" s="84"/>
      <c r="I27" s="101"/>
      <c r="J27" s="84"/>
      <c r="K27" s="101"/>
      <c r="L27" s="84"/>
      <c r="M27" s="111"/>
    </row>
    <row r="28" spans="1:13" ht="12.75" outlineLevel="2">
      <c r="A28" s="75" t="s">
        <v>68</v>
      </c>
      <c r="B28" s="76" t="s">
        <v>54</v>
      </c>
      <c r="C28" s="98"/>
      <c r="D28" s="77"/>
      <c r="E28" s="98"/>
      <c r="F28" s="77"/>
      <c r="G28" s="102">
        <v>2</v>
      </c>
      <c r="H28" s="77"/>
      <c r="I28" s="98"/>
      <c r="J28" s="77"/>
      <c r="K28" s="98"/>
      <c r="L28" s="77"/>
      <c r="M28" s="108"/>
    </row>
    <row r="29" spans="1:13" ht="12.75" outlineLevel="2">
      <c r="A29" s="75" t="s">
        <v>68</v>
      </c>
      <c r="B29" s="76" t="s">
        <v>74</v>
      </c>
      <c r="C29" s="98"/>
      <c r="D29" s="77"/>
      <c r="E29" s="98"/>
      <c r="F29" s="77"/>
      <c r="G29" s="102">
        <v>1</v>
      </c>
      <c r="H29" s="77"/>
      <c r="I29" s="98"/>
      <c r="J29" s="77"/>
      <c r="K29" s="98"/>
      <c r="L29" s="77"/>
      <c r="M29" s="108"/>
    </row>
    <row r="30" spans="1:13" ht="13.5" outlineLevel="2" thickBot="1">
      <c r="A30" s="79" t="s">
        <v>68</v>
      </c>
      <c r="B30" s="80" t="s">
        <v>76</v>
      </c>
      <c r="C30" s="99"/>
      <c r="D30" s="81"/>
      <c r="E30" s="99"/>
      <c r="F30" s="81"/>
      <c r="G30" s="99"/>
      <c r="H30" s="81"/>
      <c r="I30" s="99"/>
      <c r="J30" s="82">
        <v>1</v>
      </c>
      <c r="K30" s="99"/>
      <c r="L30" s="81"/>
      <c r="M30" s="109"/>
    </row>
    <row r="31" spans="1:13" ht="14.25" outlineLevel="1" thickBot="1">
      <c r="A31" s="86" t="s">
        <v>96</v>
      </c>
      <c r="B31" s="87"/>
      <c r="C31" s="100">
        <f aca="true" t="shared" si="2" ref="C31:M31">SUBTOTAL(9,C27:C30)</f>
        <v>0</v>
      </c>
      <c r="D31" s="88">
        <f t="shared" si="2"/>
        <v>0</v>
      </c>
      <c r="E31" s="100">
        <f t="shared" si="2"/>
        <v>1</v>
      </c>
      <c r="F31" s="88">
        <f t="shared" si="2"/>
        <v>0</v>
      </c>
      <c r="G31" s="100">
        <f t="shared" si="2"/>
        <v>3</v>
      </c>
      <c r="H31" s="88">
        <f t="shared" si="2"/>
        <v>0</v>
      </c>
      <c r="I31" s="100">
        <f t="shared" si="2"/>
        <v>0</v>
      </c>
      <c r="J31" s="89">
        <f t="shared" si="2"/>
        <v>1</v>
      </c>
      <c r="K31" s="100">
        <f t="shared" si="2"/>
        <v>0</v>
      </c>
      <c r="L31" s="88">
        <f t="shared" si="2"/>
        <v>0</v>
      </c>
      <c r="M31" s="110">
        <f t="shared" si="2"/>
        <v>0</v>
      </c>
    </row>
    <row r="32" spans="1:13" ht="12.75" outlineLevel="2">
      <c r="A32" s="70" t="s">
        <v>30</v>
      </c>
      <c r="B32" s="83" t="s">
        <v>61</v>
      </c>
      <c r="C32" s="101"/>
      <c r="D32" s="84"/>
      <c r="E32" s="101"/>
      <c r="F32" s="84"/>
      <c r="G32" s="101"/>
      <c r="H32" s="85">
        <v>1</v>
      </c>
      <c r="I32" s="101"/>
      <c r="J32" s="84"/>
      <c r="K32" s="101"/>
      <c r="L32" s="84"/>
      <c r="M32" s="111"/>
    </row>
    <row r="33" spans="1:13" ht="13.5" outlineLevel="2" thickBot="1">
      <c r="A33" s="79" t="s">
        <v>30</v>
      </c>
      <c r="B33" s="80" t="s">
        <v>54</v>
      </c>
      <c r="C33" s="99"/>
      <c r="D33" s="82">
        <v>1</v>
      </c>
      <c r="E33" s="99"/>
      <c r="F33" s="81"/>
      <c r="G33" s="103">
        <v>1</v>
      </c>
      <c r="H33" s="82">
        <v>1</v>
      </c>
      <c r="I33" s="99"/>
      <c r="J33" s="81"/>
      <c r="K33" s="99"/>
      <c r="L33" s="81"/>
      <c r="M33" s="109"/>
    </row>
    <row r="34" spans="1:13" ht="14.25" outlineLevel="1" thickBot="1">
      <c r="A34" s="86" t="s">
        <v>97</v>
      </c>
      <c r="B34" s="87"/>
      <c r="C34" s="100">
        <f aca="true" t="shared" si="3" ref="C34:M34">SUBTOTAL(9,C32:C33)</f>
        <v>0</v>
      </c>
      <c r="D34" s="89">
        <f t="shared" si="3"/>
        <v>1</v>
      </c>
      <c r="E34" s="100">
        <f t="shared" si="3"/>
        <v>0</v>
      </c>
      <c r="F34" s="88">
        <f t="shared" si="3"/>
        <v>0</v>
      </c>
      <c r="G34" s="104">
        <f t="shared" si="3"/>
        <v>1</v>
      </c>
      <c r="H34" s="89">
        <f t="shared" si="3"/>
        <v>2</v>
      </c>
      <c r="I34" s="100">
        <f t="shared" si="3"/>
        <v>0</v>
      </c>
      <c r="J34" s="88">
        <f t="shared" si="3"/>
        <v>0</v>
      </c>
      <c r="K34" s="100">
        <f t="shared" si="3"/>
        <v>0</v>
      </c>
      <c r="L34" s="88">
        <f t="shared" si="3"/>
        <v>0</v>
      </c>
      <c r="M34" s="110">
        <f t="shared" si="3"/>
        <v>0</v>
      </c>
    </row>
    <row r="35" spans="1:13" ht="12.75" outlineLevel="2">
      <c r="A35" s="70" t="s">
        <v>69</v>
      </c>
      <c r="B35" s="83" t="s">
        <v>48</v>
      </c>
      <c r="C35" s="101"/>
      <c r="D35" s="84"/>
      <c r="E35" s="105">
        <v>1</v>
      </c>
      <c r="F35" s="84"/>
      <c r="G35" s="101"/>
      <c r="H35" s="84"/>
      <c r="I35" s="101"/>
      <c r="J35" s="84"/>
      <c r="K35" s="101"/>
      <c r="L35" s="84"/>
      <c r="M35" s="111"/>
    </row>
    <row r="36" spans="1:13" ht="12.75" outlineLevel="2">
      <c r="A36" s="75" t="s">
        <v>69</v>
      </c>
      <c r="B36" s="76" t="s">
        <v>51</v>
      </c>
      <c r="C36" s="98"/>
      <c r="D36" s="77"/>
      <c r="E36" s="102">
        <v>1</v>
      </c>
      <c r="F36" s="77"/>
      <c r="G36" s="98"/>
      <c r="H36" s="77"/>
      <c r="I36" s="98"/>
      <c r="J36" s="78">
        <v>1</v>
      </c>
      <c r="K36" s="98"/>
      <c r="L36" s="77"/>
      <c r="M36" s="108"/>
    </row>
    <row r="37" spans="1:13" ht="12.75" outlineLevel="2">
      <c r="A37" s="75" t="s">
        <v>69</v>
      </c>
      <c r="B37" s="76" t="s">
        <v>73</v>
      </c>
      <c r="C37" s="98"/>
      <c r="D37" s="78">
        <v>1</v>
      </c>
      <c r="E37" s="98"/>
      <c r="F37" s="77"/>
      <c r="G37" s="98"/>
      <c r="H37" s="77"/>
      <c r="I37" s="98"/>
      <c r="J37" s="77"/>
      <c r="K37" s="98"/>
      <c r="L37" s="77"/>
      <c r="M37" s="108"/>
    </row>
    <row r="38" spans="1:13" ht="12.75" outlineLevel="2">
      <c r="A38" s="75" t="s">
        <v>69</v>
      </c>
      <c r="B38" s="76" t="s">
        <v>62</v>
      </c>
      <c r="C38" s="98"/>
      <c r="D38" s="77"/>
      <c r="E38" s="102">
        <v>1</v>
      </c>
      <c r="F38" s="77"/>
      <c r="G38" s="98"/>
      <c r="H38" s="77"/>
      <c r="I38" s="98"/>
      <c r="J38" s="77"/>
      <c r="K38" s="98"/>
      <c r="L38" s="78">
        <v>2</v>
      </c>
      <c r="M38" s="108"/>
    </row>
    <row r="39" spans="1:13" ht="12.75" outlineLevel="2">
      <c r="A39" s="75" t="s">
        <v>69</v>
      </c>
      <c r="B39" s="76" t="s">
        <v>59</v>
      </c>
      <c r="C39" s="98"/>
      <c r="D39" s="77"/>
      <c r="E39" s="102">
        <v>1</v>
      </c>
      <c r="F39" s="77"/>
      <c r="G39" s="98"/>
      <c r="H39" s="77"/>
      <c r="I39" s="98"/>
      <c r="J39" s="77"/>
      <c r="K39" s="98"/>
      <c r="L39" s="77"/>
      <c r="M39" s="108"/>
    </row>
    <row r="40" spans="1:13" ht="12.75" outlineLevel="2">
      <c r="A40" s="75" t="s">
        <v>69</v>
      </c>
      <c r="B40" s="76" t="s">
        <v>63</v>
      </c>
      <c r="C40" s="98"/>
      <c r="D40" s="77"/>
      <c r="E40" s="98"/>
      <c r="F40" s="77"/>
      <c r="G40" s="98"/>
      <c r="H40" s="77"/>
      <c r="I40" s="98"/>
      <c r="J40" s="78">
        <v>1</v>
      </c>
      <c r="K40" s="98"/>
      <c r="L40" s="77"/>
      <c r="M40" s="108"/>
    </row>
    <row r="41" spans="1:13" ht="12.75" outlineLevel="2">
      <c r="A41" s="75" t="s">
        <v>69</v>
      </c>
      <c r="B41" s="76" t="s">
        <v>53</v>
      </c>
      <c r="C41" s="98"/>
      <c r="D41" s="77"/>
      <c r="E41" s="102">
        <v>1</v>
      </c>
      <c r="F41" s="77"/>
      <c r="G41" s="102">
        <v>1</v>
      </c>
      <c r="H41" s="77"/>
      <c r="I41" s="98"/>
      <c r="J41" s="78">
        <v>1</v>
      </c>
      <c r="K41" s="98"/>
      <c r="L41" s="77"/>
      <c r="M41" s="108"/>
    </row>
    <row r="42" spans="1:13" ht="12.75" outlineLevel="2">
      <c r="A42" s="75" t="s">
        <v>69</v>
      </c>
      <c r="B42" s="76" t="s">
        <v>77</v>
      </c>
      <c r="C42" s="98"/>
      <c r="D42" s="77"/>
      <c r="E42" s="98"/>
      <c r="F42" s="77"/>
      <c r="G42" s="102">
        <v>1</v>
      </c>
      <c r="H42" s="77"/>
      <c r="I42" s="98"/>
      <c r="J42" s="77"/>
      <c r="K42" s="98"/>
      <c r="L42" s="77"/>
      <c r="M42" s="108"/>
    </row>
    <row r="43" spans="1:13" ht="12.75" outlineLevel="2">
      <c r="A43" s="75" t="s">
        <v>69</v>
      </c>
      <c r="B43" s="76" t="s">
        <v>78</v>
      </c>
      <c r="C43" s="98"/>
      <c r="D43" s="77"/>
      <c r="E43" s="98"/>
      <c r="F43" s="77"/>
      <c r="G43" s="98"/>
      <c r="H43" s="77"/>
      <c r="I43" s="98"/>
      <c r="J43" s="78">
        <v>1</v>
      </c>
      <c r="K43" s="98"/>
      <c r="L43" s="77"/>
      <c r="M43" s="108"/>
    </row>
    <row r="44" spans="1:13" ht="12.75" outlineLevel="2">
      <c r="A44" s="75" t="s">
        <v>69</v>
      </c>
      <c r="B44" s="76" t="s">
        <v>54</v>
      </c>
      <c r="C44" s="102">
        <v>1</v>
      </c>
      <c r="D44" s="78">
        <v>1</v>
      </c>
      <c r="E44" s="98"/>
      <c r="F44" s="77"/>
      <c r="G44" s="102">
        <v>2</v>
      </c>
      <c r="H44" s="77"/>
      <c r="I44" s="98"/>
      <c r="J44" s="78">
        <v>1</v>
      </c>
      <c r="K44" s="98"/>
      <c r="L44" s="77"/>
      <c r="M44" s="108"/>
    </row>
    <row r="45" spans="1:13" ht="12.75" outlineLevel="2">
      <c r="A45" s="75" t="s">
        <v>69</v>
      </c>
      <c r="B45" s="76" t="s">
        <v>64</v>
      </c>
      <c r="C45" s="98"/>
      <c r="D45" s="77"/>
      <c r="E45" s="102">
        <v>1</v>
      </c>
      <c r="F45" s="77"/>
      <c r="G45" s="98"/>
      <c r="H45" s="77"/>
      <c r="I45" s="98"/>
      <c r="J45" s="78">
        <v>1</v>
      </c>
      <c r="K45" s="98"/>
      <c r="L45" s="77"/>
      <c r="M45" s="108"/>
    </row>
    <row r="46" spans="1:13" ht="12.75" outlineLevel="2">
      <c r="A46" s="75" t="s">
        <v>69</v>
      </c>
      <c r="B46" s="76" t="s">
        <v>56</v>
      </c>
      <c r="C46" s="98"/>
      <c r="D46" s="77"/>
      <c r="E46" s="102">
        <v>1</v>
      </c>
      <c r="F46" s="77"/>
      <c r="G46" s="98"/>
      <c r="H46" s="77"/>
      <c r="I46" s="98"/>
      <c r="J46" s="77"/>
      <c r="K46" s="98"/>
      <c r="L46" s="77"/>
      <c r="M46" s="108"/>
    </row>
    <row r="47" spans="1:13" ht="12.75" outlineLevel="2">
      <c r="A47" s="75" t="s">
        <v>69</v>
      </c>
      <c r="B47" s="76" t="s">
        <v>79</v>
      </c>
      <c r="C47" s="98"/>
      <c r="D47" s="77"/>
      <c r="E47" s="102">
        <v>1</v>
      </c>
      <c r="F47" s="77"/>
      <c r="G47" s="102">
        <v>1</v>
      </c>
      <c r="H47" s="77"/>
      <c r="I47" s="98"/>
      <c r="J47" s="78">
        <v>1</v>
      </c>
      <c r="K47" s="98"/>
      <c r="L47" s="77"/>
      <c r="M47" s="108"/>
    </row>
    <row r="48" spans="1:13" ht="12.75" outlineLevel="2">
      <c r="A48" s="75" t="s">
        <v>69</v>
      </c>
      <c r="B48" s="76" t="s">
        <v>80</v>
      </c>
      <c r="C48" s="98"/>
      <c r="D48" s="77"/>
      <c r="E48" s="102">
        <v>1</v>
      </c>
      <c r="F48" s="78">
        <v>1</v>
      </c>
      <c r="G48" s="98"/>
      <c r="H48" s="77"/>
      <c r="I48" s="98"/>
      <c r="J48" s="77"/>
      <c r="K48" s="98"/>
      <c r="L48" s="77"/>
      <c r="M48" s="108"/>
    </row>
    <row r="49" spans="1:13" ht="13.5" outlineLevel="2" thickBot="1">
      <c r="A49" s="79" t="s">
        <v>69</v>
      </c>
      <c r="B49" s="80" t="s">
        <v>81</v>
      </c>
      <c r="C49" s="99"/>
      <c r="D49" s="81"/>
      <c r="E49" s="99"/>
      <c r="F49" s="81"/>
      <c r="G49" s="99"/>
      <c r="H49" s="81"/>
      <c r="I49" s="99"/>
      <c r="J49" s="82">
        <v>1</v>
      </c>
      <c r="K49" s="99"/>
      <c r="L49" s="81"/>
      <c r="M49" s="109"/>
    </row>
    <row r="50" spans="1:13" ht="14.25" outlineLevel="1" thickBot="1">
      <c r="A50" s="86" t="s">
        <v>98</v>
      </c>
      <c r="B50" s="87"/>
      <c r="C50" s="100">
        <f aca="true" t="shared" si="4" ref="C50:M50">SUBTOTAL(9,C35:C49)</f>
        <v>1</v>
      </c>
      <c r="D50" s="88">
        <f t="shared" si="4"/>
        <v>2</v>
      </c>
      <c r="E50" s="100">
        <f t="shared" si="4"/>
        <v>9</v>
      </c>
      <c r="F50" s="88">
        <f t="shared" si="4"/>
        <v>1</v>
      </c>
      <c r="G50" s="100">
        <f t="shared" si="4"/>
        <v>5</v>
      </c>
      <c r="H50" s="88">
        <f t="shared" si="4"/>
        <v>0</v>
      </c>
      <c r="I50" s="100">
        <f t="shared" si="4"/>
        <v>0</v>
      </c>
      <c r="J50" s="89">
        <f t="shared" si="4"/>
        <v>8</v>
      </c>
      <c r="K50" s="100">
        <f t="shared" si="4"/>
        <v>0</v>
      </c>
      <c r="L50" s="88">
        <f t="shared" si="4"/>
        <v>2</v>
      </c>
      <c r="M50" s="110">
        <f t="shared" si="4"/>
        <v>0</v>
      </c>
    </row>
    <row r="51" spans="1:13" ht="12.75" outlineLevel="2">
      <c r="A51" s="70" t="s">
        <v>70</v>
      </c>
      <c r="B51" s="83" t="s">
        <v>54</v>
      </c>
      <c r="C51" s="101"/>
      <c r="D51" s="84"/>
      <c r="E51" s="105">
        <v>2</v>
      </c>
      <c r="F51" s="84"/>
      <c r="G51" s="101"/>
      <c r="H51" s="84"/>
      <c r="I51" s="101"/>
      <c r="J51" s="84"/>
      <c r="K51" s="101"/>
      <c r="L51" s="84"/>
      <c r="M51" s="111"/>
    </row>
    <row r="52" spans="1:13" ht="12.75" outlineLevel="2">
      <c r="A52" s="75" t="s">
        <v>70</v>
      </c>
      <c r="B52" s="76" t="s">
        <v>56</v>
      </c>
      <c r="C52" s="98"/>
      <c r="D52" s="77"/>
      <c r="E52" s="98"/>
      <c r="F52" s="77"/>
      <c r="G52" s="98"/>
      <c r="H52" s="77"/>
      <c r="I52" s="98"/>
      <c r="J52" s="78">
        <v>1</v>
      </c>
      <c r="K52" s="98"/>
      <c r="L52" s="77"/>
      <c r="M52" s="108"/>
    </row>
    <row r="53" spans="1:13" ht="13.5" outlineLevel="2" thickBot="1">
      <c r="A53" s="79" t="s">
        <v>70</v>
      </c>
      <c r="B53" s="80" t="s">
        <v>65</v>
      </c>
      <c r="C53" s="99"/>
      <c r="D53" s="81"/>
      <c r="E53" s="103">
        <v>1</v>
      </c>
      <c r="F53" s="81"/>
      <c r="G53" s="99"/>
      <c r="H53" s="81"/>
      <c r="I53" s="99"/>
      <c r="J53" s="81"/>
      <c r="K53" s="99"/>
      <c r="L53" s="81"/>
      <c r="M53" s="109"/>
    </row>
    <row r="54" spans="1:13" ht="14.25" outlineLevel="1" thickBot="1">
      <c r="A54" s="86" t="s">
        <v>99</v>
      </c>
      <c r="B54" s="87"/>
      <c r="C54" s="100">
        <f aca="true" t="shared" si="5" ref="C54:M54">SUBTOTAL(9,C51:C53)</f>
        <v>0</v>
      </c>
      <c r="D54" s="88">
        <f t="shared" si="5"/>
        <v>0</v>
      </c>
      <c r="E54" s="104">
        <f t="shared" si="5"/>
        <v>3</v>
      </c>
      <c r="F54" s="88">
        <f t="shared" si="5"/>
        <v>0</v>
      </c>
      <c r="G54" s="100">
        <f t="shared" si="5"/>
        <v>0</v>
      </c>
      <c r="H54" s="88">
        <f t="shared" si="5"/>
        <v>0</v>
      </c>
      <c r="I54" s="100">
        <f t="shared" si="5"/>
        <v>0</v>
      </c>
      <c r="J54" s="88">
        <f t="shared" si="5"/>
        <v>1</v>
      </c>
      <c r="K54" s="100">
        <f t="shared" si="5"/>
        <v>0</v>
      </c>
      <c r="L54" s="88">
        <f t="shared" si="5"/>
        <v>0</v>
      </c>
      <c r="M54" s="110">
        <f t="shared" si="5"/>
        <v>0</v>
      </c>
    </row>
    <row r="55" spans="1:13" ht="12.75" outlineLevel="2">
      <c r="A55" s="70" t="s">
        <v>71</v>
      </c>
      <c r="B55" s="83" t="s">
        <v>48</v>
      </c>
      <c r="C55" s="101"/>
      <c r="D55" s="84"/>
      <c r="E55" s="101"/>
      <c r="F55" s="84"/>
      <c r="G55" s="101"/>
      <c r="H55" s="84"/>
      <c r="I55" s="101"/>
      <c r="J55" s="84"/>
      <c r="K55" s="105">
        <v>1</v>
      </c>
      <c r="L55" s="84"/>
      <c r="M55" s="111"/>
    </row>
    <row r="56" spans="1:13" ht="12.75" outlineLevel="2">
      <c r="A56" s="75" t="s">
        <v>71</v>
      </c>
      <c r="B56" s="76" t="s">
        <v>53</v>
      </c>
      <c r="C56" s="98"/>
      <c r="D56" s="77"/>
      <c r="E56" s="98"/>
      <c r="F56" s="77"/>
      <c r="G56" s="98"/>
      <c r="H56" s="77"/>
      <c r="I56" s="98"/>
      <c r="J56" s="77"/>
      <c r="K56" s="102">
        <v>1</v>
      </c>
      <c r="L56" s="77"/>
      <c r="M56" s="108"/>
    </row>
    <row r="57" spans="1:13" ht="12.75" outlineLevel="2">
      <c r="A57" s="75" t="s">
        <v>71</v>
      </c>
      <c r="B57" s="76" t="s">
        <v>54</v>
      </c>
      <c r="C57" s="98"/>
      <c r="D57" s="77"/>
      <c r="E57" s="98"/>
      <c r="F57" s="77"/>
      <c r="G57" s="102">
        <v>1</v>
      </c>
      <c r="H57" s="77"/>
      <c r="I57" s="98"/>
      <c r="J57" s="77"/>
      <c r="K57" s="102">
        <v>1</v>
      </c>
      <c r="L57" s="77"/>
      <c r="M57" s="108"/>
    </row>
    <row r="58" spans="1:13" ht="13.5" outlineLevel="2" thickBot="1">
      <c r="A58" s="79" t="s">
        <v>71</v>
      </c>
      <c r="B58" s="80" t="s">
        <v>79</v>
      </c>
      <c r="C58" s="99"/>
      <c r="D58" s="81"/>
      <c r="E58" s="99"/>
      <c r="F58" s="81"/>
      <c r="G58" s="99"/>
      <c r="H58" s="81"/>
      <c r="I58" s="99"/>
      <c r="J58" s="82">
        <v>1</v>
      </c>
      <c r="K58" s="99"/>
      <c r="L58" s="81"/>
      <c r="M58" s="109"/>
    </row>
    <row r="59" spans="1:13" ht="14.25" outlineLevel="1" thickBot="1">
      <c r="A59" s="86" t="s">
        <v>100</v>
      </c>
      <c r="B59" s="87"/>
      <c r="C59" s="100">
        <f aca="true" t="shared" si="6" ref="C59:M59">SUBTOTAL(9,C55:C58)</f>
        <v>0</v>
      </c>
      <c r="D59" s="88">
        <f t="shared" si="6"/>
        <v>0</v>
      </c>
      <c r="E59" s="100">
        <f t="shared" si="6"/>
        <v>0</v>
      </c>
      <c r="F59" s="88">
        <f t="shared" si="6"/>
        <v>0</v>
      </c>
      <c r="G59" s="100">
        <f t="shared" si="6"/>
        <v>1</v>
      </c>
      <c r="H59" s="88">
        <f t="shared" si="6"/>
        <v>0</v>
      </c>
      <c r="I59" s="100">
        <f t="shared" si="6"/>
        <v>0</v>
      </c>
      <c r="J59" s="89">
        <f t="shared" si="6"/>
        <v>1</v>
      </c>
      <c r="K59" s="100">
        <f t="shared" si="6"/>
        <v>3</v>
      </c>
      <c r="L59" s="88">
        <f t="shared" si="6"/>
        <v>0</v>
      </c>
      <c r="M59" s="110">
        <f t="shared" si="6"/>
        <v>0</v>
      </c>
    </row>
    <row r="60" spans="1:13" ht="12.75" outlineLevel="2">
      <c r="A60" s="70" t="s">
        <v>72</v>
      </c>
      <c r="B60" s="83" t="s">
        <v>54</v>
      </c>
      <c r="C60" s="101"/>
      <c r="D60" s="84"/>
      <c r="E60" s="105">
        <v>1</v>
      </c>
      <c r="F60" s="84"/>
      <c r="G60" s="101"/>
      <c r="H60" s="84"/>
      <c r="I60" s="101"/>
      <c r="J60" s="84"/>
      <c r="K60" s="101"/>
      <c r="L60" s="84"/>
      <c r="M60" s="111"/>
    </row>
    <row r="61" spans="1:13" ht="13.5" outlineLevel="2" thickBot="1">
      <c r="A61" s="79" t="s">
        <v>72</v>
      </c>
      <c r="B61" s="80" t="s">
        <v>74</v>
      </c>
      <c r="C61" s="99"/>
      <c r="D61" s="82">
        <v>1</v>
      </c>
      <c r="E61" s="103">
        <v>1</v>
      </c>
      <c r="F61" s="81"/>
      <c r="G61" s="99"/>
      <c r="H61" s="81"/>
      <c r="I61" s="99"/>
      <c r="J61" s="81"/>
      <c r="K61" s="99"/>
      <c r="L61" s="81"/>
      <c r="M61" s="109"/>
    </row>
    <row r="62" spans="1:13" ht="14.25" outlineLevel="1" thickBot="1">
      <c r="A62" s="86" t="s">
        <v>101</v>
      </c>
      <c r="B62" s="87"/>
      <c r="C62" s="100">
        <f aca="true" t="shared" si="7" ref="C62:M62">SUBTOTAL(9,C60:C61)</f>
        <v>0</v>
      </c>
      <c r="D62" s="89">
        <f t="shared" si="7"/>
        <v>1</v>
      </c>
      <c r="E62" s="104">
        <f t="shared" si="7"/>
        <v>2</v>
      </c>
      <c r="F62" s="88">
        <f t="shared" si="7"/>
        <v>0</v>
      </c>
      <c r="G62" s="100">
        <f t="shared" si="7"/>
        <v>0</v>
      </c>
      <c r="H62" s="88">
        <f t="shared" si="7"/>
        <v>0</v>
      </c>
      <c r="I62" s="100">
        <f t="shared" si="7"/>
        <v>0</v>
      </c>
      <c r="J62" s="88">
        <f t="shared" si="7"/>
        <v>0</v>
      </c>
      <c r="K62" s="100">
        <f t="shared" si="7"/>
        <v>0</v>
      </c>
      <c r="L62" s="88">
        <f t="shared" si="7"/>
        <v>0</v>
      </c>
      <c r="M62" s="110">
        <f t="shared" si="7"/>
        <v>0</v>
      </c>
    </row>
    <row r="63" spans="1:13" s="14" customFormat="1" ht="15.75" thickBot="1">
      <c r="A63" s="152" t="s">
        <v>102</v>
      </c>
      <c r="B63" s="153"/>
      <c r="C63" s="93">
        <f aca="true" t="shared" si="8" ref="C63:M63">SUBTOTAL(9,C3:C61)</f>
        <v>1</v>
      </c>
      <c r="D63" s="94">
        <f t="shared" si="8"/>
        <v>9</v>
      </c>
      <c r="E63" s="94">
        <f t="shared" si="8"/>
        <v>29</v>
      </c>
      <c r="F63" s="93">
        <f t="shared" si="8"/>
        <v>3</v>
      </c>
      <c r="G63" s="93">
        <f t="shared" si="8"/>
        <v>16</v>
      </c>
      <c r="H63" s="93">
        <f t="shared" si="8"/>
        <v>6</v>
      </c>
      <c r="I63" s="93">
        <f t="shared" si="8"/>
        <v>1</v>
      </c>
      <c r="J63" s="93">
        <f t="shared" si="8"/>
        <v>13</v>
      </c>
      <c r="K63" s="93">
        <f t="shared" si="8"/>
        <v>3</v>
      </c>
      <c r="L63" s="93">
        <f t="shared" si="8"/>
        <v>2</v>
      </c>
      <c r="M63" s="95">
        <f t="shared" si="8"/>
        <v>0</v>
      </c>
    </row>
    <row r="65" ht="12.75">
      <c r="A65" s="96" t="s">
        <v>103</v>
      </c>
    </row>
  </sheetData>
  <sheetProtection/>
  <mergeCells count="2">
    <mergeCell ref="A1:M1"/>
    <mergeCell ref="A63:B6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Lanzas Sanchez</dc:creator>
  <cp:keywords/>
  <dc:description/>
  <cp:lastModifiedBy>EG.5015215</cp:lastModifiedBy>
  <dcterms:created xsi:type="dcterms:W3CDTF">2021-03-05T12:44:14Z</dcterms:created>
  <dcterms:modified xsi:type="dcterms:W3CDTF">2021-12-10T11:16:36Z</dcterms:modified>
  <cp:category/>
  <cp:version/>
  <cp:contentType/>
  <cp:contentStatus/>
</cp:coreProperties>
</file>