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STOR_HOMINIS\07.TRANSPARENCIA\2024\T4\"/>
    </mc:Choice>
  </mc:AlternateContent>
  <xr:revisionPtr revIDLastSave="0" documentId="13_ncr:1_{6722B28D-D2AA-44BC-B785-3CD31CA6F487}" xr6:coauthVersionLast="47" xr6:coauthVersionMax="47" xr10:uidLastSave="{00000000-0000-0000-0000-000000000000}"/>
  <bookViews>
    <workbookView xWindow="-28920" yWindow="-60" windowWidth="29040" windowHeight="15720" activeTab="1" xr2:uid="{037AC4AA-B85E-4D89-8AF3-68CBE9858EDC}"/>
  </bookViews>
  <sheets>
    <sheet name="ÍNDICE" sheetId="2" r:id="rId1"/>
    <sheet name="PTGA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B7" i="1"/>
  <c r="U7" i="1"/>
  <c r="T7" i="1"/>
  <c r="K18" i="1"/>
  <c r="J18" i="1"/>
  <c r="I18" i="1"/>
  <c r="H18" i="1"/>
  <c r="G18" i="1"/>
  <c r="F18" i="1"/>
  <c r="E18" i="1"/>
  <c r="D18" i="1"/>
  <c r="C18" i="1"/>
  <c r="B18" i="1"/>
  <c r="M18" i="1"/>
  <c r="L18" i="1"/>
</calcChain>
</file>

<file path=xl/sharedStrings.xml><?xml version="1.0" encoding="utf-8"?>
<sst xmlns="http://schemas.openxmlformats.org/spreadsheetml/2006/main" count="63" uniqueCount="29">
  <si>
    <t>FUNCIONARIOS</t>
  </si>
  <si>
    <t>LABORALES</t>
  </si>
  <si>
    <t>GRUPO PROFESIONAL</t>
  </si>
  <si>
    <t>PUESTO FUNCIONAL</t>
  </si>
  <si>
    <t>A</t>
  </si>
  <si>
    <t>A1</t>
  </si>
  <si>
    <t>A2</t>
  </si>
  <si>
    <t>B</t>
  </si>
  <si>
    <t xml:space="preserve">C </t>
  </si>
  <si>
    <t>C1</t>
  </si>
  <si>
    <t>C2</t>
  </si>
  <si>
    <t>D</t>
  </si>
  <si>
    <t>Mujeres</t>
  </si>
  <si>
    <t>Total</t>
  </si>
  <si>
    <t>TOTAL PAS UAM</t>
  </si>
  <si>
    <t>MUJERES</t>
  </si>
  <si>
    <t>TOTAL</t>
  </si>
  <si>
    <t>8.1. Personal de administración y servicios: distribución por sexo y grupo profesional.</t>
  </si>
  <si>
    <t>8.2. Personal de administración y servicios: distribución por  sexo y edad.</t>
  </si>
  <si>
    <t>RANGO DE EDADES</t>
  </si>
  <si>
    <t>&lt; 30</t>
  </si>
  <si>
    <t>30 - 39</t>
  </si>
  <si>
    <t>40 - 49</t>
  </si>
  <si>
    <t>50 - 59</t>
  </si>
  <si>
    <t>≥ 60 años</t>
  </si>
  <si>
    <t>ÍNDICE</t>
  </si>
  <si>
    <t>8. PERSONAL DE ADMINISTRACIÓN Y SERVICIOS</t>
  </si>
  <si>
    <t>PTGAS</t>
  </si>
  <si>
    <t>Fuente: Hominis, a 30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</si>
</sst>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6699FF"/>
        <bgColor indexed="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12" fillId="0" borderId="0"/>
  </cellStyleXfs>
  <cellXfs count="63">
    <xf numFmtId="0" fontId="0" fillId="0" borderId="0" xfId="0"/>
    <xf numFmtId="0" fontId="8" fillId="0" borderId="0" xfId="0" applyFont="1"/>
    <xf numFmtId="0" fontId="8" fillId="0" borderId="1" xfId="0" applyFont="1" applyBorder="1"/>
    <xf numFmtId="0" fontId="2" fillId="0" borderId="0" xfId="2" applyFont="1" applyAlignment="1">
      <alignment horizontal="center"/>
    </xf>
    <xf numFmtId="0" fontId="2" fillId="0" borderId="2" xfId="2" applyFont="1" applyBorder="1"/>
    <xf numFmtId="0" fontId="2" fillId="0" borderId="3" xfId="2" applyFont="1" applyBorder="1"/>
    <xf numFmtId="0" fontId="2" fillId="0" borderId="3" xfId="2" applyFont="1" applyBorder="1" applyAlignment="1">
      <alignment horizontal="right" wrapText="1"/>
    </xf>
    <xf numFmtId="0" fontId="8" fillId="0" borderId="3" xfId="0" applyFont="1" applyBorder="1"/>
    <xf numFmtId="0" fontId="8" fillId="0" borderId="4" xfId="0" applyFont="1" applyBorder="1"/>
    <xf numFmtId="0" fontId="2" fillId="0" borderId="5" xfId="2" applyFont="1" applyBorder="1"/>
    <xf numFmtId="0" fontId="2" fillId="0" borderId="6" xfId="2" applyFont="1" applyBorder="1" applyAlignment="1">
      <alignment horizontal="right" wrapText="1"/>
    </xf>
    <xf numFmtId="0" fontId="8" fillId="0" borderId="6" xfId="0" applyFont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3" fontId="9" fillId="2" borderId="10" xfId="0" applyNumberFormat="1" applyFont="1" applyFill="1" applyBorder="1"/>
    <xf numFmtId="0" fontId="9" fillId="0" borderId="0" xfId="0" applyFont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3" xfId="3" applyFont="1" applyBorder="1"/>
    <xf numFmtId="0" fontId="2" fillId="0" borderId="11" xfId="3" applyFont="1" applyBorder="1" applyAlignment="1">
      <alignment horizontal="right" wrapText="1"/>
    </xf>
    <xf numFmtId="0" fontId="8" fillId="0" borderId="12" xfId="0" applyFont="1" applyBorder="1"/>
    <xf numFmtId="0" fontId="8" fillId="0" borderId="13" xfId="0" applyFont="1" applyBorder="1"/>
    <xf numFmtId="0" fontId="2" fillId="0" borderId="14" xfId="3" applyFont="1" applyBorder="1"/>
    <xf numFmtId="0" fontId="2" fillId="0" borderId="15" xfId="3" applyFont="1" applyBorder="1" applyAlignment="1">
      <alignment horizontal="center"/>
    </xf>
    <xf numFmtId="0" fontId="2" fillId="0" borderId="16" xfId="3" applyFont="1" applyBorder="1" applyAlignment="1">
      <alignment horizontal="right" wrapText="1"/>
    </xf>
    <xf numFmtId="0" fontId="2" fillId="0" borderId="12" xfId="3" applyFont="1" applyBorder="1" applyAlignment="1">
      <alignment horizontal="right" wrapText="1"/>
    </xf>
    <xf numFmtId="0" fontId="2" fillId="0" borderId="12" xfId="3" applyFont="1" applyBorder="1"/>
    <xf numFmtId="3" fontId="11" fillId="2" borderId="17" xfId="0" applyNumberFormat="1" applyFont="1" applyFill="1" applyBorder="1"/>
    <xf numFmtId="3" fontId="11" fillId="2" borderId="9" xfId="0" applyNumberFormat="1" applyFont="1" applyFill="1" applyBorder="1"/>
    <xf numFmtId="3" fontId="11" fillId="2" borderId="10" xfId="0" applyNumberFormat="1" applyFont="1" applyFill="1" applyBorder="1"/>
    <xf numFmtId="0" fontId="3" fillId="3" borderId="18" xfId="3" applyFont="1" applyFill="1" applyBorder="1" applyAlignment="1">
      <alignment wrapText="1"/>
    </xf>
    <xf numFmtId="0" fontId="3" fillId="3" borderId="19" xfId="3" applyFont="1" applyFill="1" applyBorder="1" applyAlignment="1">
      <alignment wrapText="1"/>
    </xf>
    <xf numFmtId="0" fontId="5" fillId="4" borderId="5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5" xfId="2" applyFont="1" applyFill="1" applyBorder="1" applyAlignment="1">
      <alignment horizontal="center"/>
    </xf>
    <xf numFmtId="0" fontId="5" fillId="4" borderId="6" xfId="2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20" xfId="2" applyFont="1" applyFill="1" applyBorder="1" applyAlignment="1">
      <alignment wrapText="1"/>
    </xf>
    <xf numFmtId="0" fontId="5" fillId="3" borderId="21" xfId="2" applyFont="1" applyFill="1" applyBorder="1" applyAlignment="1">
      <alignment wrapText="1"/>
    </xf>
    <xf numFmtId="0" fontId="7" fillId="0" borderId="0" xfId="0" applyFont="1"/>
    <xf numFmtId="0" fontId="6" fillId="0" borderId="2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3" borderId="2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" xfId="4" applyFont="1" applyFill="1" applyBorder="1" applyAlignment="1">
      <alignment horizontal="center"/>
    </xf>
    <xf numFmtId="0" fontId="10" fillId="3" borderId="27" xfId="4" applyFont="1" applyFill="1" applyBorder="1" applyAlignment="1">
      <alignment horizontal="center"/>
    </xf>
    <xf numFmtId="0" fontId="5" fillId="4" borderId="23" xfId="2" applyFont="1" applyFill="1" applyBorder="1" applyAlignment="1">
      <alignment horizontal="center"/>
    </xf>
    <xf numFmtId="0" fontId="5" fillId="4" borderId="22" xfId="2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/>
    </xf>
  </cellXfs>
  <cellStyles count="5">
    <cellStyle name="Normal" xfId="0" builtinId="0"/>
    <cellStyle name="Normal 3" xfId="4" xr:uid="{8FDF6716-97D3-4091-9FD8-AA03987F1DCC}"/>
    <cellStyle name="Normal_Hoja1" xfId="1" xr:uid="{50699F0F-B812-436B-88BE-718C5BCE7526}"/>
    <cellStyle name="Normal_PAS_17-18" xfId="2" xr:uid="{5D6FF23C-3C73-4BED-9051-A4DF2A9F5A48}"/>
    <cellStyle name="Normal_PAS_20-21" xfId="3" xr:uid="{7F4B133A-F1BB-4D71-9CEA-D143378B89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FD69-73BE-4A26-91D3-40162581AD44}">
  <dimension ref="A2:A6"/>
  <sheetViews>
    <sheetView workbookViewId="0"/>
  </sheetViews>
  <sheetFormatPr baseColWidth="10" defaultRowHeight="14.5" x14ac:dyDescent="0.35"/>
  <cols>
    <col min="1" max="1" width="59.453125" bestFit="1" customWidth="1"/>
  </cols>
  <sheetData>
    <row r="2" spans="1:1" x14ac:dyDescent="0.35">
      <c r="A2" s="16" t="s">
        <v>25</v>
      </c>
    </row>
    <row r="3" spans="1:1" x14ac:dyDescent="0.35">
      <c r="A3" s="1"/>
    </row>
    <row r="4" spans="1:1" x14ac:dyDescent="0.35">
      <c r="A4" s="17" t="s">
        <v>26</v>
      </c>
    </row>
    <row r="5" spans="1:1" ht="29.25" customHeight="1" x14ac:dyDescent="0.35">
      <c r="A5" s="18" t="s">
        <v>17</v>
      </c>
    </row>
    <row r="6" spans="1:1" ht="29.25" customHeight="1" x14ac:dyDescent="0.35">
      <c r="A6" s="18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1B2AE-BDF7-489E-86D0-E56E7841E5DD}">
  <dimension ref="A1:U20"/>
  <sheetViews>
    <sheetView tabSelected="1" workbookViewId="0">
      <selection activeCell="A9" sqref="A9"/>
    </sheetView>
  </sheetViews>
  <sheetFormatPr baseColWidth="10" defaultRowHeight="13" x14ac:dyDescent="0.3"/>
  <cols>
    <col min="1" max="1" width="17.1796875" style="1" customWidth="1"/>
    <col min="2" max="21" width="7.7265625" style="1" customWidth="1"/>
    <col min="22" max="16384" width="10.90625" style="1"/>
  </cols>
  <sheetData>
    <row r="1" spans="1:21" ht="13.5" thickBot="1" x14ac:dyDescent="0.35">
      <c r="B1" s="57" t="s">
        <v>17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x14ac:dyDescent="0.3">
      <c r="B2" s="44" t="s">
        <v>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58" t="s">
        <v>3</v>
      </c>
      <c r="S2" s="59"/>
      <c r="T2" s="46" t="s">
        <v>27</v>
      </c>
      <c r="U2" s="47"/>
    </row>
    <row r="3" spans="1:21" x14ac:dyDescent="0.3">
      <c r="B3" s="62" t="s">
        <v>4</v>
      </c>
      <c r="C3" s="50"/>
      <c r="D3" s="50" t="s">
        <v>5</v>
      </c>
      <c r="E3" s="50"/>
      <c r="F3" s="50" t="s">
        <v>6</v>
      </c>
      <c r="G3" s="50"/>
      <c r="H3" s="50" t="s">
        <v>7</v>
      </c>
      <c r="I3" s="50"/>
      <c r="J3" s="50" t="s">
        <v>8</v>
      </c>
      <c r="K3" s="50"/>
      <c r="L3" s="50" t="s">
        <v>9</v>
      </c>
      <c r="M3" s="50"/>
      <c r="N3" s="50" t="s">
        <v>10</v>
      </c>
      <c r="O3" s="50"/>
      <c r="P3" s="50" t="s">
        <v>11</v>
      </c>
      <c r="Q3" s="50"/>
      <c r="R3" s="60"/>
      <c r="S3" s="61"/>
      <c r="T3" s="55" t="s">
        <v>15</v>
      </c>
      <c r="U3" s="53" t="s">
        <v>16</v>
      </c>
    </row>
    <row r="4" spans="1:21" ht="13.5" thickBot="1" x14ac:dyDescent="0.35">
      <c r="A4" s="24"/>
      <c r="B4" s="33" t="s">
        <v>12</v>
      </c>
      <c r="C4" s="34" t="s">
        <v>13</v>
      </c>
      <c r="D4" s="34" t="s">
        <v>12</v>
      </c>
      <c r="E4" s="34" t="s">
        <v>13</v>
      </c>
      <c r="F4" s="34" t="s">
        <v>12</v>
      </c>
      <c r="G4" s="34" t="s">
        <v>13</v>
      </c>
      <c r="H4" s="34" t="s">
        <v>12</v>
      </c>
      <c r="I4" s="34" t="s">
        <v>13</v>
      </c>
      <c r="J4" s="34" t="s">
        <v>12</v>
      </c>
      <c r="K4" s="34" t="s">
        <v>13</v>
      </c>
      <c r="L4" s="34" t="s">
        <v>12</v>
      </c>
      <c r="M4" s="34" t="s">
        <v>13</v>
      </c>
      <c r="N4" s="34" t="s">
        <v>12</v>
      </c>
      <c r="O4" s="34" t="s">
        <v>13</v>
      </c>
      <c r="P4" s="34" t="s">
        <v>12</v>
      </c>
      <c r="Q4" s="34" t="s">
        <v>13</v>
      </c>
      <c r="R4" s="34" t="s">
        <v>12</v>
      </c>
      <c r="S4" s="35" t="s">
        <v>13</v>
      </c>
      <c r="T4" s="56"/>
      <c r="U4" s="54"/>
    </row>
    <row r="5" spans="1:21" x14ac:dyDescent="0.3">
      <c r="A5" s="31" t="s">
        <v>0</v>
      </c>
      <c r="B5" s="23">
        <v>0</v>
      </c>
      <c r="C5" s="19">
        <v>1</v>
      </c>
      <c r="D5" s="20">
        <v>73</v>
      </c>
      <c r="E5" s="20">
        <v>117</v>
      </c>
      <c r="F5" s="20">
        <v>96</v>
      </c>
      <c r="G5" s="20">
        <v>153</v>
      </c>
      <c r="H5" s="19">
        <v>0</v>
      </c>
      <c r="I5" s="19">
        <v>0</v>
      </c>
      <c r="J5" s="19">
        <v>0</v>
      </c>
      <c r="K5" s="19">
        <v>0</v>
      </c>
      <c r="L5" s="20">
        <v>231</v>
      </c>
      <c r="M5" s="20">
        <v>334</v>
      </c>
      <c r="N5" s="20">
        <v>143</v>
      </c>
      <c r="O5" s="20">
        <v>199</v>
      </c>
      <c r="P5" s="19">
        <v>0</v>
      </c>
      <c r="Q5" s="19">
        <v>0</v>
      </c>
      <c r="R5" s="19">
        <v>0</v>
      </c>
      <c r="S5" s="19">
        <v>0</v>
      </c>
      <c r="T5" s="7">
        <v>543</v>
      </c>
      <c r="U5" s="8">
        <v>804</v>
      </c>
    </row>
    <row r="6" spans="1:21" ht="13.5" thickBot="1" x14ac:dyDescent="0.35">
      <c r="A6" s="32" t="s">
        <v>1</v>
      </c>
      <c r="B6" s="25">
        <v>31</v>
      </c>
      <c r="C6" s="26">
        <v>50</v>
      </c>
      <c r="D6" s="26">
        <v>0</v>
      </c>
      <c r="E6" s="26">
        <v>0</v>
      </c>
      <c r="F6" s="27">
        <v>0</v>
      </c>
      <c r="G6" s="27">
        <v>0</v>
      </c>
      <c r="H6" s="26">
        <v>28</v>
      </c>
      <c r="I6" s="26">
        <v>56</v>
      </c>
      <c r="J6" s="26">
        <v>77</v>
      </c>
      <c r="K6" s="26">
        <v>181</v>
      </c>
      <c r="L6" s="27">
        <v>0</v>
      </c>
      <c r="M6" s="27">
        <v>0</v>
      </c>
      <c r="N6" s="27">
        <v>0</v>
      </c>
      <c r="O6" s="27">
        <v>0</v>
      </c>
      <c r="P6" s="26">
        <v>7</v>
      </c>
      <c r="Q6" s="26">
        <v>16</v>
      </c>
      <c r="R6" s="26">
        <v>3</v>
      </c>
      <c r="S6" s="26">
        <v>12</v>
      </c>
      <c r="T6" s="21">
        <v>146</v>
      </c>
      <c r="U6" s="22">
        <v>315</v>
      </c>
    </row>
    <row r="7" spans="1:21" ht="16" thickBot="1" x14ac:dyDescent="0.4">
      <c r="A7" s="28" t="s">
        <v>14</v>
      </c>
      <c r="B7" s="29">
        <f>SUM(B5:B6)</f>
        <v>31</v>
      </c>
      <c r="C7" s="29">
        <f t="shared" ref="C7:U7" si="0">SUM(C5:C6)</f>
        <v>51</v>
      </c>
      <c r="D7" s="29">
        <f t="shared" si="0"/>
        <v>73</v>
      </c>
      <c r="E7" s="29">
        <f t="shared" si="0"/>
        <v>117</v>
      </c>
      <c r="F7" s="29">
        <f t="shared" si="0"/>
        <v>96</v>
      </c>
      <c r="G7" s="29">
        <f t="shared" si="0"/>
        <v>153</v>
      </c>
      <c r="H7" s="29">
        <f t="shared" si="0"/>
        <v>28</v>
      </c>
      <c r="I7" s="29">
        <f t="shared" si="0"/>
        <v>56</v>
      </c>
      <c r="J7" s="29">
        <f t="shared" si="0"/>
        <v>77</v>
      </c>
      <c r="K7" s="29">
        <f t="shared" si="0"/>
        <v>181</v>
      </c>
      <c r="L7" s="29">
        <f t="shared" si="0"/>
        <v>231</v>
      </c>
      <c r="M7" s="29">
        <f t="shared" si="0"/>
        <v>334</v>
      </c>
      <c r="N7" s="29">
        <f t="shared" si="0"/>
        <v>143</v>
      </c>
      <c r="O7" s="29">
        <f t="shared" si="0"/>
        <v>199</v>
      </c>
      <c r="P7" s="29">
        <f t="shared" si="0"/>
        <v>7</v>
      </c>
      <c r="Q7" s="29">
        <f t="shared" si="0"/>
        <v>16</v>
      </c>
      <c r="R7" s="29">
        <f t="shared" si="0"/>
        <v>3</v>
      </c>
      <c r="S7" s="29">
        <f t="shared" si="0"/>
        <v>12</v>
      </c>
      <c r="T7" s="29">
        <f t="shared" si="0"/>
        <v>689</v>
      </c>
      <c r="U7" s="30">
        <f t="shared" si="0"/>
        <v>1119</v>
      </c>
    </row>
    <row r="9" spans="1:21" x14ac:dyDescent="0.3">
      <c r="A9" s="41" t="s">
        <v>28</v>
      </c>
      <c r="B9" s="41"/>
      <c r="C9" s="41"/>
      <c r="D9" s="41"/>
      <c r="E9" s="41"/>
      <c r="F9" s="41"/>
      <c r="G9" s="41"/>
      <c r="H9" s="41"/>
      <c r="I9" s="41"/>
    </row>
    <row r="12" spans="1:21" ht="13.5" thickBot="1" x14ac:dyDescent="0.35">
      <c r="B12" s="42" t="s">
        <v>18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</row>
    <row r="13" spans="1:21" x14ac:dyDescent="0.3">
      <c r="B13" s="44" t="s">
        <v>19</v>
      </c>
      <c r="C13" s="45"/>
      <c r="D13" s="45"/>
      <c r="E13" s="45"/>
      <c r="F13" s="45"/>
      <c r="G13" s="45"/>
      <c r="H13" s="45"/>
      <c r="I13" s="45"/>
      <c r="J13" s="45"/>
      <c r="K13" s="45"/>
      <c r="L13" s="46" t="s">
        <v>27</v>
      </c>
      <c r="M13" s="47"/>
    </row>
    <row r="14" spans="1:21" x14ac:dyDescent="0.3">
      <c r="A14" s="3"/>
      <c r="B14" s="48" t="s">
        <v>20</v>
      </c>
      <c r="C14" s="49"/>
      <c r="D14" s="49" t="s">
        <v>21</v>
      </c>
      <c r="E14" s="49"/>
      <c r="F14" s="49" t="s">
        <v>22</v>
      </c>
      <c r="G14" s="49"/>
      <c r="H14" s="49" t="s">
        <v>23</v>
      </c>
      <c r="I14" s="49"/>
      <c r="J14" s="50" t="s">
        <v>24</v>
      </c>
      <c r="K14" s="50"/>
      <c r="L14" s="51" t="s">
        <v>15</v>
      </c>
      <c r="M14" s="53" t="s">
        <v>16</v>
      </c>
    </row>
    <row r="15" spans="1:21" ht="13.5" thickBot="1" x14ac:dyDescent="0.35">
      <c r="A15" s="3"/>
      <c r="B15" s="36" t="s">
        <v>12</v>
      </c>
      <c r="C15" s="37" t="s">
        <v>13</v>
      </c>
      <c r="D15" s="37" t="s">
        <v>12</v>
      </c>
      <c r="E15" s="37" t="s">
        <v>13</v>
      </c>
      <c r="F15" s="37" t="s">
        <v>12</v>
      </c>
      <c r="G15" s="37" t="s">
        <v>13</v>
      </c>
      <c r="H15" s="37" t="s">
        <v>12</v>
      </c>
      <c r="I15" s="37" t="s">
        <v>13</v>
      </c>
      <c r="J15" s="38" t="s">
        <v>12</v>
      </c>
      <c r="K15" s="37" t="s">
        <v>13</v>
      </c>
      <c r="L15" s="52"/>
      <c r="M15" s="54"/>
    </row>
    <row r="16" spans="1:21" x14ac:dyDescent="0.3">
      <c r="A16" s="39" t="s">
        <v>0</v>
      </c>
      <c r="B16" s="4">
        <v>8</v>
      </c>
      <c r="C16" s="5">
        <v>15</v>
      </c>
      <c r="D16" s="6">
        <v>31</v>
      </c>
      <c r="E16" s="6">
        <v>58</v>
      </c>
      <c r="F16" s="6">
        <v>158</v>
      </c>
      <c r="G16" s="6">
        <v>236</v>
      </c>
      <c r="H16" s="6">
        <v>214</v>
      </c>
      <c r="I16" s="6">
        <v>326</v>
      </c>
      <c r="J16" s="7">
        <v>132</v>
      </c>
      <c r="K16" s="6">
        <v>169</v>
      </c>
      <c r="L16" s="7">
        <v>543</v>
      </c>
      <c r="M16" s="8">
        <v>804</v>
      </c>
    </row>
    <row r="17" spans="1:13" ht="13.5" thickBot="1" x14ac:dyDescent="0.35">
      <c r="A17" s="40" t="s">
        <v>1</v>
      </c>
      <c r="B17" s="9">
        <v>2</v>
      </c>
      <c r="C17" s="10">
        <v>4</v>
      </c>
      <c r="D17" s="10">
        <v>22</v>
      </c>
      <c r="E17" s="10">
        <v>37</v>
      </c>
      <c r="F17" s="10">
        <v>38</v>
      </c>
      <c r="G17" s="10">
        <v>78</v>
      </c>
      <c r="H17" s="10">
        <v>42</v>
      </c>
      <c r="I17" s="10">
        <v>93</v>
      </c>
      <c r="J17" s="11">
        <v>42</v>
      </c>
      <c r="K17" s="10">
        <v>103</v>
      </c>
      <c r="L17" s="11">
        <v>146</v>
      </c>
      <c r="M17" s="2">
        <v>315</v>
      </c>
    </row>
    <row r="18" spans="1:13" ht="14.5" thickBot="1" x14ac:dyDescent="0.35">
      <c r="A18" s="12" t="s">
        <v>14</v>
      </c>
      <c r="B18" s="13">
        <f>SUM(B16:B17)</f>
        <v>10</v>
      </c>
      <c r="C18" s="14">
        <f t="shared" ref="C18:M18" si="1">SUM(C16:C17)</f>
        <v>19</v>
      </c>
      <c r="D18" s="14">
        <f t="shared" si="1"/>
        <v>53</v>
      </c>
      <c r="E18" s="14">
        <f t="shared" si="1"/>
        <v>95</v>
      </c>
      <c r="F18" s="14">
        <f t="shared" si="1"/>
        <v>196</v>
      </c>
      <c r="G18" s="14">
        <f t="shared" si="1"/>
        <v>314</v>
      </c>
      <c r="H18" s="14">
        <f t="shared" si="1"/>
        <v>256</v>
      </c>
      <c r="I18" s="14">
        <f t="shared" si="1"/>
        <v>419</v>
      </c>
      <c r="J18" s="14">
        <f t="shared" si="1"/>
        <v>174</v>
      </c>
      <c r="K18" s="14">
        <f t="shared" si="1"/>
        <v>272</v>
      </c>
      <c r="L18" s="14">
        <f t="shared" si="1"/>
        <v>689</v>
      </c>
      <c r="M18" s="15">
        <f t="shared" si="1"/>
        <v>1119</v>
      </c>
    </row>
    <row r="20" spans="1:13" x14ac:dyDescent="0.3">
      <c r="A20" s="43" t="str">
        <f>A9</f>
        <v>Fuente: Hominis, a 30 septiembre 2024</v>
      </c>
      <c r="B20" s="43"/>
      <c r="C20" s="43"/>
      <c r="D20" s="43"/>
      <c r="E20" s="43"/>
      <c r="F20" s="43"/>
      <c r="G20" s="43"/>
      <c r="H20" s="43"/>
      <c r="I20" s="43"/>
    </row>
  </sheetData>
  <mergeCells count="25">
    <mergeCell ref="P3:Q3"/>
    <mergeCell ref="T3:T4"/>
    <mergeCell ref="U3:U4"/>
    <mergeCell ref="B1:U1"/>
    <mergeCell ref="B2:Q2"/>
    <mergeCell ref="R2:S3"/>
    <mergeCell ref="T2:U2"/>
    <mergeCell ref="B3:C3"/>
    <mergeCell ref="D3:E3"/>
    <mergeCell ref="F3:G3"/>
    <mergeCell ref="H3:I3"/>
    <mergeCell ref="J3:K3"/>
    <mergeCell ref="L3:M3"/>
    <mergeCell ref="N3:O3"/>
    <mergeCell ref="B12:M12"/>
    <mergeCell ref="A20:I20"/>
    <mergeCell ref="B13:K13"/>
    <mergeCell ref="L13:M13"/>
    <mergeCell ref="B14:C14"/>
    <mergeCell ref="D14:E14"/>
    <mergeCell ref="F14:G14"/>
    <mergeCell ref="H14:I14"/>
    <mergeCell ref="J14:K14"/>
    <mergeCell ref="L14:L15"/>
    <mergeCell ref="M14:M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PTGAS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Lanzas Sanchez</dc:creator>
  <cp:lastModifiedBy>María Yedra del Castillo Martín</cp:lastModifiedBy>
  <dcterms:created xsi:type="dcterms:W3CDTF">2021-03-09T11:42:08Z</dcterms:created>
  <dcterms:modified xsi:type="dcterms:W3CDTF">2024-10-04T07:10:47Z</dcterms:modified>
</cp:coreProperties>
</file>